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000Elite\Desktop\Отчеты\Программа\"/>
    </mc:Choice>
  </mc:AlternateContent>
  <bookViews>
    <workbookView xWindow="0" yWindow="0" windowWidth="19200" windowHeight="10065" activeTab="1"/>
  </bookViews>
  <sheets>
    <sheet name="Отчет по МП" sheetId="1" r:id="rId1"/>
    <sheet name="Отчет по КП1" sheetId="4" r:id="rId2"/>
    <sheet name="Отчет по КП2" sheetId="5" r:id="rId3"/>
  </sheets>
  <calcPr calcId="162913"/>
</workbook>
</file>

<file path=xl/calcChain.xml><?xml version="1.0" encoding="utf-8"?>
<calcChain xmlns="http://schemas.openxmlformats.org/spreadsheetml/2006/main">
  <c r="J23" i="1" l="1"/>
  <c r="J24" i="1"/>
  <c r="J26" i="1"/>
  <c r="J20" i="1"/>
  <c r="J18" i="1"/>
  <c r="J17" i="1"/>
  <c r="E17" i="1" l="1"/>
  <c r="E23" i="1"/>
  <c r="I34" i="4"/>
  <c r="I25" i="1" s="1"/>
  <c r="J25" i="1" s="1"/>
  <c r="H34" i="4"/>
  <c r="H25" i="1" s="1"/>
  <c r="E36" i="4"/>
  <c r="E32" i="4"/>
  <c r="J33" i="4"/>
  <c r="J35" i="4"/>
  <c r="J37" i="4"/>
  <c r="J38" i="4"/>
  <c r="J39" i="4"/>
  <c r="J40" i="4"/>
  <c r="J41" i="4"/>
  <c r="J36" i="4" l="1"/>
  <c r="J34" i="4"/>
  <c r="J32" i="4"/>
</calcChain>
</file>

<file path=xl/sharedStrings.xml><?xml version="1.0" encoding="utf-8"?>
<sst xmlns="http://schemas.openxmlformats.org/spreadsheetml/2006/main" count="494" uniqueCount="142">
  <si>
    <t>Статус фактического / прогнозного значения за отчетный период</t>
  </si>
  <si>
    <t>Уровень показателя</t>
  </si>
  <si>
    <t>Объем ввода жилья в эксплуатацию</t>
  </si>
  <si>
    <t xml:space="preserve">ГП РО, ОДОМС </t>
  </si>
  <si>
    <t>возрастает</t>
  </si>
  <si>
    <t>тыс. кв. метров</t>
  </si>
  <si>
    <t>процентов</t>
  </si>
  <si>
    <t>информационная система отсутствует</t>
  </si>
  <si>
    <t>Признак возрастания/ убывания</t>
  </si>
  <si>
    <t>Единица измерения (по ОКЕИ)</t>
  </si>
  <si>
    <t xml:space="preserve">Плановое значение на конец отчетного периода
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</si>
  <si>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</si>
  <si>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</si>
  <si>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</si>
  <si>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</si>
  <si>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Прогнозное значение на конец текущего года</t>
  </si>
  <si>
    <t>Информационная система</t>
  </si>
  <si>
    <t>Комментарий</t>
  </si>
  <si>
    <t>№</t>
  </si>
  <si>
    <t>Наименование показателя</t>
  </si>
  <si>
    <t>1. Цель муниципальной программы «Увеличение годового объема ввода жилья до 33,66 тыс. кв. метров к 2030 году»</t>
  </si>
  <si>
    <t>Х</t>
  </si>
  <si>
    <t>-</t>
  </si>
  <si>
    <t>Темп ввода жилья в эксплуатацию</t>
  </si>
  <si>
    <t>ССЭР</t>
  </si>
  <si>
    <t>Доля индустриального жилищного строительства</t>
  </si>
  <si>
    <t>МП</t>
  </si>
  <si>
    <t>Областной бюджет</t>
  </si>
  <si>
    <t>Внебюджетные источники</t>
  </si>
  <si>
    <t>1.</t>
  </si>
  <si>
    <t>2.</t>
  </si>
  <si>
    <t>3.</t>
  </si>
  <si>
    <t>Доля молодых семей, реализовавших свое право на получение государственной поддержки в улучшении жилищных условий, в общем количестве молодых семей –претендентов на получение социальных выплат</t>
  </si>
  <si>
    <t>Наименование муниципальной программы, структурного элемента и источника финансового обеспечения</t>
  </si>
  <si>
    <t>Исполнение, тыс. рублей</t>
  </si>
  <si>
    <t>Процент исполнения, (6)/(3)*100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</si>
  <si>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</si>
  <si>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</si>
  <si>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</si>
  <si>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</si>
  <si>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 исполнение</t>
  </si>
  <si>
    <t>Муниципальная программа «Территориальное планирование и обеспечение доступным и комфортным жильем населения города Азова» (всего), в том числе:</t>
  </si>
  <si>
    <t xml:space="preserve">Федеральный бюджет </t>
  </si>
  <si>
    <t xml:space="preserve">Местный бюджет </t>
  </si>
  <si>
    <t>Объем налоговых расходов местного бюджета (справочно)</t>
  </si>
  <si>
    <t>Комплекс процессных мероприятий «Обеспечение жильем отдельных категорий граждан» (всего), в том числе:</t>
  </si>
  <si>
    <t>Комплекс процессных мероприятий «Обеспечение реализации муниципальной программы города Азова «Территориальное планирование и обеспечение доступным и комфортным жильем населения города Азова»</t>
  </si>
  <si>
    <t xml:space="preserve">Объем финансового обеспечения,
тыс. рублей
</t>
  </si>
  <si>
    <t>№ п/п</t>
  </si>
  <si>
    <t>1</t>
  </si>
  <si>
    <t>1. Задача комплекса процессных мероприятий «Обеспечение жильем льготных категорий граждан, признанных нуждающимися в жилых помещениях»</t>
  </si>
  <si>
    <t>1.1</t>
  </si>
  <si>
    <t>ГП РО</t>
  </si>
  <si>
    <t>семей</t>
  </si>
  <si>
    <t>человек</t>
  </si>
  <si>
    <t>Плановое значение на конец отчетного периода</t>
  </si>
  <si>
    <t>возрастание</t>
  </si>
  <si>
    <t xml:space="preserve">ГП РО </t>
  </si>
  <si>
    <t>уменьшение</t>
  </si>
  <si>
    <t>Количество молодых семей – претендентов на получение социальных выплат</t>
  </si>
  <si>
    <t>1.2</t>
  </si>
  <si>
    <t>1.3</t>
  </si>
  <si>
    <t>1.4</t>
  </si>
  <si>
    <t>Наименование мероприятия (результата) / контрольной точки</t>
  </si>
  <si>
    <t>Базовое значение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</si>
  <si>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</si>
  <si>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</si>
  <si>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</t>
  </si>
  <si>
    <t>Ответственный исполнитель (Фамилия И.О., должность)</t>
  </si>
  <si>
    <t xml:space="preserve">Единица измерения 
(по ОКЕИ)
</t>
  </si>
  <si>
    <t xml:space="preserve">Уровень соответствия
Декомпозированного мероприятия
(результата)
</t>
  </si>
  <si>
    <t>1. Задача комплекса процессных мероприятий «Обеспечены жильем льготные категории граждан, признанные нуждающимися в жилых помещениях»</t>
  </si>
  <si>
    <t xml:space="preserve">Контрольная точка 1.1.
Заключение соглашения о предоставлении субсидии из бюджета субъекта РФ местному бюджету с министерством строительства, архитектуры и территориального развития Ростовской области
</t>
  </si>
  <si>
    <t xml:space="preserve">Контрольная точка 1.2.
Выдача свидетельств о праве на получение социальных выплат на приобретение (строительство) жилья 
</t>
  </si>
  <si>
    <t xml:space="preserve">Контрольная точка 1.3.
Получение субсидии из областного бюджета 
</t>
  </si>
  <si>
    <t xml:space="preserve">Контрольная точка 1.4.
Приобретение молодыми семьями – получателями социальных выплат жилых помещений с использованием средств социальной выплаты
</t>
  </si>
  <si>
    <t>1.1.</t>
  </si>
  <si>
    <t>1.1.1.</t>
  </si>
  <si>
    <t>1.1.2.</t>
  </si>
  <si>
    <t>1.1.3.</t>
  </si>
  <si>
    <t>1.1.4.</t>
  </si>
  <si>
    <t>2. Сведения о выполнении (достижении) мероприятий (результатов) и контрольных точек комплекса процессных мероприятий</t>
  </si>
  <si>
    <t>Наименование мероприятия (результата) и источника финансового обеспечения</t>
  </si>
  <si>
    <t>Федеральный бюджет</t>
  </si>
  <si>
    <t>Местный бюджет</t>
  </si>
  <si>
    <t>Мероприятие (результат) 1 «Обеспечены жильем молодые семьи в г. Азове» (всего), в том числе:</t>
  </si>
  <si>
    <r>
      <rPr>
        <sz val="12"/>
        <rFont val="Times New Roman"/>
        <family val="1"/>
        <charset val="204"/>
      </rPr>
      <t>Объем финансового обеспечения,
тыс. рублей</t>
    </r>
  </si>
  <si>
    <t>Доля перспективных земельных участков, на которых планируется или осуществляется жилищное строительство и в отношении которых органами государственной власти Ростовской области, органами местного самоуправления разработаны планы освоения и обеспечения инженерной инфраструктурой</t>
  </si>
  <si>
    <t xml:space="preserve">Доля земельных участков, включенных в Региональный адресный перечень земельных участков для жилищного строительства и комплексного освоения в целях жилищного строительства, по которым разработаны проекты планировки и межевания территории
</t>
  </si>
  <si>
    <t>Предельное количество процедур, необходимых для получения разрешения на строительство модельного объекта, в том числе для стандартного жилья</t>
  </si>
  <si>
    <t>ОДОМС</t>
  </si>
  <si>
    <t xml:space="preserve">единиц </t>
  </si>
  <si>
    <t xml:space="preserve">Контрольная точка 1.1.
Увеличение перспективных земельных участков, на которых планируется или осуществляется жилищное строительство и в отношении которых Администрацией города Азова разработаны планы освоения и обеспечения инженерной инфраструктурой
</t>
  </si>
  <si>
    <t xml:space="preserve">Контрольная точка 1.2.
Разработка проектов планировки и межевания территорий 
</t>
  </si>
  <si>
    <t xml:space="preserve">Контрольная точка 1.3.
Обеспечение перспективных земельных участков актуальными документами территориального планирования, градостроительного зонирования и планировки территорий с целью формирования территорий, в том числе для жилищного строительства
</t>
  </si>
  <si>
    <t xml:space="preserve">Контрольная точка 1.4.
Сокращение количества процедур, необходимых для получения разрешения на строительство эталонного объекта капитального строительства непроизводственного назначения, в том числе для стандартного жилья
</t>
  </si>
  <si>
    <t xml:space="preserve">Комплекс процессных мероприятий «Обеспечение реализации муниципальной программы города Азова «Территориальное планирование и обеспечение доступным и комфортным жильем населения города Азова» </t>
  </si>
  <si>
    <t xml:space="preserve">Мероприятие (результат) 1. «Созданы условия для развития территорий путем вовлечения в оборот земельных участков, в том числе в целях жилищного строительства и обеспечены мероприятия по снижению административных барьеров» </t>
  </si>
  <si>
    <t>X</t>
  </si>
  <si>
    <t>Мероприятие (результат) 2 «Обеспечены жилыми помещениями дети-сироты и дети, оставшиеся без попечения родителей, лица из числа детей-сирот и детей, оставшихся без попечения родителей» (всего), в том числе:</t>
  </si>
  <si>
    <t xml:space="preserve">Контрольная точка 2.1.
Заключение с министерством строительства, архитектуры и территориального развития Ростовской области соглашения о предоставлении субвенций на осуществление государственных полномочий по обеспечению жильем детей-сирот
</t>
  </si>
  <si>
    <t xml:space="preserve">Контрольная точка 2.2.
Осуществление мероприятий по приобретению жилых помещений для детей-сирот, включенных в пофамильный список на обеспечение жильем в соответствии с соглашением, заключенным с министерством строительства, архитектуры и территориального развития Ростовской области
</t>
  </si>
  <si>
    <t xml:space="preserve">Контрольная точка 2.3.
Получение субвенции из областного бюджета 
</t>
  </si>
  <si>
    <t xml:space="preserve">Контрольная точка 2.4.
Осуществление мероприятий по государственной регистрации жилых помещений, приобретенных в муниципальную собственность, включению их в специализированный жилищный фонд для детей-сирот и предоставление приобретенных жилых помещений детям-сиротам по договорам найма специализированного жилого помещения 
</t>
  </si>
  <si>
    <t>2.1.</t>
  </si>
  <si>
    <t>2.1.1.</t>
  </si>
  <si>
    <t>2.1.2.</t>
  </si>
  <si>
    <t>2.1.3.</t>
  </si>
  <si>
    <t>2.1.4.</t>
  </si>
  <si>
    <t>единая межведомственная информационно статистическая система (ЕМИСС)</t>
  </si>
  <si>
    <t>Количество детей-сирот и
детей, оставшихся без
попечения родителей, лиц
из их числа, подлежащих
обеспечению жильем</t>
  </si>
  <si>
    <t>Численность детей-сирот, детей, оставшихся без попечения родителей, лиц из их числа, право на обеспечение жилыми помещениями у которых возникло и не реализовано по состоянию на конец соответствующего года</t>
  </si>
  <si>
    <t>Доля детей-сирот и детей,
оставшихся без попечения
родителей, лиц из их числа,
обеспеченных жилыми
помещениями из числа
подлежащих обеспечению
жильем</t>
  </si>
  <si>
    <t>Количество жилых помещений, приобретенных для обеспечения жильем детей-сирот и детей, оставшихся без попечения родителей, за счет финансирования текущего года</t>
  </si>
  <si>
    <t>Мероприятие (результат) 1 «Обеспечены жильем молодые семьи в г. Азове» в 2026 году реализации</t>
  </si>
  <si>
    <t>Мероприятие (результат) 2 «Обеспечены жилыми помещениями дети-сироты и дети, оставшиеся без попечения родителей, лица из числа детей-сирот и детей, оставшихся без попечения родителей» в 2026 году реализации</t>
  </si>
  <si>
    <t xml:space="preserve">Мероприятие (результат) 1.
«Созданы условия для развития территорий путем вовлечения в оборот земельных участков, в том числе в целях жилищного строительства и обеспечены мероприятия по снижению административных барьеров» в 2026 году реализации
</t>
  </si>
  <si>
    <t xml:space="preserve">Таблица № 1
Старцев И.А.
Главный архитектор 
</t>
  </si>
  <si>
    <t>Таблица № 2</t>
  </si>
  <si>
    <t>за 9 месяцев 2026 года</t>
  </si>
  <si>
    <t>4. Сведения об исполнении бюджетных ассигнований, предусмотренных на финансовое обеспечение реализации комплекса процессных мероприятий</t>
  </si>
  <si>
    <t xml:space="preserve">Отчет
о ходе реализации комплекса процессных мероприятий «Обеспечение реализации муниципальной программы города Азова 
«Территориальное планирование и обеспечение доступным и комфортным жильем населения города Азова»
</t>
  </si>
  <si>
    <t>1. Задача комплекса процессных мероприятий «Развитие территорий через вовлечение в оборот земельных участков, в том числе для жилищного строительства 
и создание благоприятных условий в сфере строительства путем уменьшения административной нагрузки»</t>
  </si>
  <si>
    <t>Сведения о достижении показателей комплекса процессных мероприятий</t>
  </si>
  <si>
    <t>4. Сведения об исполнении бюджетных ассигнований, предусмотренных на финансовое обеспечение 
реализации комплекса процессных мероприятий</t>
  </si>
  <si>
    <t>1. Сведения о достижении показателей муниципальной программы</t>
  </si>
  <si>
    <t>Старцев И.А., главный архитектор г.Азова; 
Тупогуз О.Г., директор  ДИЗО г.Азова</t>
  </si>
  <si>
    <t xml:space="preserve">Старцев И.А., главный архитектор г.Азова
</t>
  </si>
  <si>
    <t>Старцев И.А., главный архитектор г.Азова</t>
  </si>
  <si>
    <t xml:space="preserve">Старцев И.А., главный архитектор г.Азова; 
Тупогуз О.Г., директор  ДИЗО г.Азова
</t>
  </si>
  <si>
    <t xml:space="preserve">Старцев И.А., главный архитектор г.Азова;
Макаренко Т.Г., начальник отдела бухгалтерского учета и отчетности – главный бухгалтер
</t>
  </si>
  <si>
    <t xml:space="preserve">Старцев И.А., главный архитектор г.Азова;
Макаренко Т.Г., начальник отдела бухгалтерского учета и отчетности – главный бухгалтер;
Турик Л.А., начальник экономического отдела;
Тупогуз О.Г., директор ДИЗО г.Азова;                                                                                                                                                                                                                     Комаров Ю.А., начальник Управления образования г. Азова
</t>
  </si>
  <si>
    <t>Комаров Ю.А., начальник Управления образования г.Азова</t>
  </si>
  <si>
    <t xml:space="preserve">Старцев И.А., главный архитектор г.Азова;
Турик Л.А., начальник экономического отдела;
Комаров Ю.А., начальник Управления образования г.Азова
</t>
  </si>
  <si>
    <t>Макаренко Т.Г., начальник отдела бухгалтерского учета и отчетности - главный бухгалтер</t>
  </si>
  <si>
    <t xml:space="preserve">Макаренко Т.Г., начальник отдела бухгалтерского учета и отчетности - главный бухгалтер
</t>
  </si>
  <si>
    <t xml:space="preserve">Старцев И.А., главный архитектор г.Азова;
Макаренко Т.Г., начальник отдела бухгалтерского учета и отчетности - главный бухгалтер
</t>
  </si>
  <si>
    <t>Тупогуз О.Г., директор ДИЗО г.Азова;                                                                                                                                                                                                                          
Комаров Ю.А., начальник Управления образования г.Азова</t>
  </si>
  <si>
    <t>Отчет
о ходе реализации комплекса процессных мероприятий 
«Обеспечение жильем отдельных категорий граждан»</t>
  </si>
  <si>
    <t>Отчет
о ходе реализации муниципальной программы города Азова «Территориальное планирование 
и обеспечение доступным и комфортным жильем населения города Азова» за 9 месяцев 2026 года</t>
  </si>
  <si>
    <t>3. Сведения об исполнении бюджетных ассигнований, предусмотренных 
на финансовое обеспечение реализации муниципальной программы</t>
  </si>
  <si>
    <t>2. Цель муниципальной программы «Улучшение жилищных условий 
отдельным категориям граждан до 100% к 2030 году»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</si>
</sst>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"/>
    <numFmt numFmtId="165" formatCode="0.0"/>
    <numFmt numFmtId="166" formatCode="#,##0.0"/>
  </numFmts>
  <fonts count="18" x14ac:knownFonts="1">
    <font>
      <sz val="10"/>
      <color rgb="FF000000"/>
      <name val="Times New Roman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</font>
    <font>
      <sz val="14"/>
      <color rgb="FF000000"/>
      <name val="Times New Roman"/>
      <family val="1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46">
    <xf numFmtId="0" fontId="0" fillId="0" borderId="0" xfId="0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center" vertical="top" shrinkToFit="1"/>
    </xf>
    <xf numFmtId="0" fontId="6" fillId="0" borderId="6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7" fillId="0" borderId="0" xfId="1" applyFill="1" applyBorder="1" applyAlignment="1">
      <alignment horizontal="left" vertical="top"/>
    </xf>
    <xf numFmtId="0" fontId="5" fillId="0" borderId="1" xfId="1" applyFont="1" applyFill="1" applyBorder="1" applyAlignment="1">
      <alignment horizontal="left" vertical="center" wrapText="1" indent="1"/>
    </xf>
    <xf numFmtId="0" fontId="5" fillId="0" borderId="1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top" wrapText="1"/>
    </xf>
    <xf numFmtId="0" fontId="6" fillId="0" borderId="6" xfId="1" applyFont="1" applyFill="1" applyBorder="1" applyAlignment="1">
      <alignment horizontal="left" vertical="top" wrapText="1"/>
    </xf>
    <xf numFmtId="0" fontId="6" fillId="0" borderId="6" xfId="1" applyFont="1" applyFill="1" applyBorder="1" applyAlignment="1">
      <alignment horizontal="center" vertical="center"/>
    </xf>
    <xf numFmtId="16" fontId="6" fillId="0" borderId="6" xfId="1" applyNumberFormat="1" applyFont="1" applyFill="1" applyBorder="1" applyAlignment="1">
      <alignment horizontal="left" vertical="top"/>
    </xf>
    <xf numFmtId="0" fontId="6" fillId="0" borderId="6" xfId="1" applyFont="1" applyFill="1" applyBorder="1" applyAlignment="1">
      <alignment horizontal="left" vertical="top"/>
    </xf>
    <xf numFmtId="0" fontId="6" fillId="0" borderId="6" xfId="1" applyNumberFormat="1" applyFont="1" applyFill="1" applyBorder="1" applyAlignment="1">
      <alignment horizontal="left" vertical="top"/>
    </xf>
    <xf numFmtId="0" fontId="6" fillId="0" borderId="16" xfId="1" applyFont="1" applyFill="1" applyBorder="1" applyAlignment="1">
      <alignment horizontal="left" vertical="top"/>
    </xf>
    <xf numFmtId="0" fontId="0" fillId="0" borderId="0" xfId="0" applyFill="1" applyBorder="1" applyAlignment="1">
      <alignment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 shrinkToFit="1"/>
    </xf>
    <xf numFmtId="1" fontId="6" fillId="0" borderId="1" xfId="0" applyNumberFormat="1" applyFont="1" applyFill="1" applyBorder="1" applyAlignment="1">
      <alignment horizontal="center" vertical="center" shrinkToFit="1"/>
    </xf>
    <xf numFmtId="1" fontId="6" fillId="0" borderId="9" xfId="0" applyNumberFormat="1" applyFont="1" applyFill="1" applyBorder="1" applyAlignment="1">
      <alignment horizontal="center" vertical="center" shrinkToFit="1"/>
    </xf>
    <xf numFmtId="1" fontId="6" fillId="0" borderId="5" xfId="0" applyNumberFormat="1" applyFont="1" applyFill="1" applyBorder="1" applyAlignment="1">
      <alignment horizontal="center" vertical="center" shrinkToFit="1"/>
    </xf>
    <xf numFmtId="1" fontId="6" fillId="0" borderId="10" xfId="0" applyNumberFormat="1" applyFont="1" applyFill="1" applyBorder="1" applyAlignment="1">
      <alignment horizontal="center" vertical="center" shrinkToFit="1"/>
    </xf>
    <xf numFmtId="164" fontId="6" fillId="0" borderId="5" xfId="0" applyNumberFormat="1" applyFont="1" applyFill="1" applyBorder="1" applyAlignment="1">
      <alignment horizontal="center" vertical="top" shrinkToFit="1"/>
    </xf>
    <xf numFmtId="16" fontId="6" fillId="0" borderId="6" xfId="1" applyNumberFormat="1" applyFont="1" applyFill="1" applyBorder="1" applyAlignment="1">
      <alignment horizontal="center" vertical="top"/>
    </xf>
    <xf numFmtId="0" fontId="6" fillId="0" borderId="6" xfId="1" applyNumberFormat="1" applyFont="1" applyFill="1" applyBorder="1" applyAlignment="1">
      <alignment horizontal="center" vertical="top"/>
    </xf>
    <xf numFmtId="0" fontId="7" fillId="0" borderId="23" xfId="1" applyFill="1" applyBorder="1" applyAlignment="1">
      <alignment horizontal="left" vertical="top"/>
    </xf>
    <xf numFmtId="0" fontId="7" fillId="0" borderId="0" xfId="1" applyFill="1" applyBorder="1" applyAlignment="1">
      <alignment horizontal="center" vertical="top"/>
    </xf>
    <xf numFmtId="0" fontId="6" fillId="0" borderId="6" xfId="1" applyFont="1" applyFill="1" applyBorder="1" applyAlignment="1">
      <alignment horizontal="left" vertical="top" wrapText="1"/>
    </xf>
    <xf numFmtId="165" fontId="6" fillId="0" borderId="13" xfId="0" applyNumberFormat="1" applyFont="1" applyFill="1" applyBorder="1" applyAlignment="1">
      <alignment horizontal="center" vertical="top" wrapText="1"/>
    </xf>
    <xf numFmtId="0" fontId="6" fillId="0" borderId="18" xfId="0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2" fontId="6" fillId="0" borderId="5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shrinkToFit="1"/>
    </xf>
    <xf numFmtId="2" fontId="6" fillId="0" borderId="1" xfId="0" applyNumberFormat="1" applyFont="1" applyFill="1" applyBorder="1" applyAlignment="1">
      <alignment horizontal="center" vertical="top" shrinkToFit="1"/>
    </xf>
    <xf numFmtId="166" fontId="6" fillId="2" borderId="6" xfId="0" applyNumberFormat="1" applyFont="1" applyFill="1" applyBorder="1" applyAlignment="1">
      <alignment horizontal="center" vertical="top" wrapText="1"/>
    </xf>
    <xf numFmtId="166" fontId="6" fillId="0" borderId="6" xfId="0" applyNumberFormat="1" applyFont="1" applyFill="1" applyBorder="1" applyAlignment="1">
      <alignment horizontal="center" vertical="top" wrapText="1"/>
    </xf>
    <xf numFmtId="165" fontId="6" fillId="0" borderId="6" xfId="0" applyNumberFormat="1" applyFont="1" applyFill="1" applyBorder="1" applyAlignment="1">
      <alignment horizontal="center" vertical="top" wrapText="1"/>
    </xf>
    <xf numFmtId="0" fontId="6" fillId="0" borderId="6" xfId="1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14" fontId="6" fillId="0" borderId="6" xfId="0" applyNumberFormat="1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top" shrinkToFit="1"/>
    </xf>
    <xf numFmtId="1" fontId="6" fillId="0" borderId="1" xfId="1" applyNumberFormat="1" applyFont="1" applyFill="1" applyBorder="1" applyAlignment="1">
      <alignment horizontal="center" vertical="top" shrinkToFit="1"/>
    </xf>
    <xf numFmtId="0" fontId="5" fillId="0" borderId="4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0" fontId="15" fillId="0" borderId="6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top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1" fontId="6" fillId="0" borderId="6" xfId="0" applyNumberFormat="1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left" vertical="top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15" xfId="1" applyFont="1" applyFill="1" applyBorder="1" applyAlignment="1">
      <alignment horizontal="center" vertical="center" wrapText="1"/>
    </xf>
    <xf numFmtId="0" fontId="15" fillId="0" borderId="11" xfId="1" applyFont="1" applyFill="1" applyBorder="1" applyAlignment="1">
      <alignment horizontal="center" vertical="center" wrapText="1"/>
    </xf>
    <xf numFmtId="0" fontId="15" fillId="0" borderId="13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left" vertical="top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left" vertical="top" wrapText="1"/>
    </xf>
    <xf numFmtId="0" fontId="6" fillId="0" borderId="13" xfId="1" applyFont="1" applyFill="1" applyBorder="1" applyAlignment="1">
      <alignment horizontal="left" vertical="top" wrapText="1"/>
    </xf>
    <xf numFmtId="0" fontId="3" fillId="0" borderId="8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right" vertical="top" wrapText="1"/>
    </xf>
    <xf numFmtId="0" fontId="10" fillId="0" borderId="0" xfId="1" applyFont="1" applyFill="1" applyBorder="1" applyAlignment="1">
      <alignment horizontal="right" vertical="top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4" fillId="0" borderId="8" xfId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center" vertical="center" wrapText="1"/>
    </xf>
    <xf numFmtId="0" fontId="14" fillId="0" borderId="14" xfId="1" applyFont="1" applyFill="1" applyBorder="1" applyAlignment="1">
      <alignment horizontal="center" vertical="center" wrapText="1"/>
    </xf>
    <xf numFmtId="0" fontId="14" fillId="0" borderId="13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166" fontId="1" fillId="0" borderId="6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166" fontId="1" fillId="0" borderId="4" xfId="0" applyNumberFormat="1" applyFont="1" applyFill="1" applyBorder="1" applyAlignment="1">
      <alignment horizontal="center" vertical="top" wrapText="1"/>
    </xf>
    <xf numFmtId="166" fontId="1" fillId="0" borderId="4" xfId="0" applyNumberFormat="1" applyFont="1" applyFill="1" applyBorder="1" applyAlignment="1">
      <alignment horizontal="center" vertical="top" shrinkToFit="1"/>
    </xf>
    <xf numFmtId="166" fontId="1" fillId="0" borderId="6" xfId="0" applyNumberFormat="1" applyFont="1" applyFill="1" applyBorder="1" applyAlignment="1">
      <alignment horizontal="center" vertical="top" shrinkToFit="1"/>
    </xf>
    <xf numFmtId="166" fontId="1" fillId="0" borderId="13" xfId="0" applyNumberFormat="1" applyFont="1" applyFill="1" applyBorder="1" applyAlignment="1">
      <alignment horizontal="center" vertical="top" shrinkToFit="1"/>
    </xf>
    <xf numFmtId="0" fontId="17" fillId="0" borderId="0" xfId="1" applyFont="1" applyFill="1" applyBorder="1" applyAlignment="1">
      <alignment horizontal="left" vertical="top"/>
    </xf>
    <xf numFmtId="166" fontId="17" fillId="0" borderId="0" xfId="1" applyNumberFormat="1" applyFont="1" applyFill="1" applyBorder="1" applyAlignment="1">
      <alignment horizontal="left" vertical="top"/>
    </xf>
    <xf numFmtId="166" fontId="1" fillId="2" borderId="6" xfId="0" applyNumberFormat="1" applyFont="1" applyFill="1" applyBorder="1" applyAlignment="1">
      <alignment horizontal="center" vertical="top" wrapText="1"/>
    </xf>
    <xf numFmtId="165" fontId="1" fillId="0" borderId="6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shrinkToFit="1"/>
    </xf>
    <xf numFmtId="0" fontId="6" fillId="0" borderId="2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3"/>
  <sheetViews>
    <sheetView topLeftCell="A28" workbookViewId="0">
      <selection activeCell="D11" sqref="D11"/>
    </sheetView>
  </sheetViews>
  <sheetFormatPr defaultRowHeight="12.75" x14ac:dyDescent="0.2"/>
  <cols>
    <col min="2" max="2" width="4.83203125" customWidth="1"/>
    <col min="3" max="3" width="19.6640625" customWidth="1"/>
    <col min="4" max="4" width="46.33203125" customWidth="1"/>
    <col min="5" max="5" width="18.83203125" customWidth="1"/>
    <col min="6" max="6" width="16.5" customWidth="1"/>
    <col min="7" max="7" width="15.83203125" customWidth="1"/>
    <col min="8" max="8" width="16.83203125" customWidth="1"/>
    <col min="9" max="10" width="15.83203125" customWidth="1"/>
    <col min="11" max="11" width="13" customWidth="1"/>
    <col min="12" max="12" width="12.6640625" customWidth="1"/>
    <col min="13" max="13" width="14.6640625" customWidth="1"/>
    <col min="14" max="14" width="22.83203125" customWidth="1"/>
    <col min="15" max="15" width="17.33203125" customWidth="1"/>
  </cols>
  <sheetData>
    <row r="1" spans="2:15" ht="35.25" customHeight="1" x14ac:dyDescent="0.2">
      <c r="M1" s="77" t="s">
        <v>117</v>
      </c>
      <c r="N1" s="77"/>
      <c r="O1" s="77"/>
    </row>
    <row r="2" spans="2:15" ht="90" customHeight="1" x14ac:dyDescent="0.2">
      <c r="B2" s="67" t="s">
        <v>139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51.75" customHeight="1" x14ac:dyDescent="0.2">
      <c r="B3" s="69" t="s">
        <v>125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2:15" ht="117.75" customHeight="1" x14ac:dyDescent="0.2">
      <c r="B4" s="1" t="s">
        <v>18</v>
      </c>
      <c r="C4" s="1" t="s">
        <v>0</v>
      </c>
      <c r="D4" s="1" t="s">
        <v>19</v>
      </c>
      <c r="E4" s="1" t="s">
        <v>1</v>
      </c>
      <c r="F4" s="1" t="s">
        <v>8</v>
      </c>
      <c r="G4" s="1" t="s">
        <v>9</v>
      </c>
      <c r="H4" s="43" t="s">
        <v>10</v>
      </c>
      <c r="I4" s="58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</row>
    <row r="5" spans="2:15" ht="29.25" customHeight="1" x14ac:dyDescent="0.2">
      <c r="B5" s="26">
        <v>1</v>
      </c>
      <c r="C5" s="26">
        <v>2</v>
      </c>
      <c r="D5" s="26">
        <v>3</v>
      </c>
      <c r="E5" s="26">
        <v>4</v>
      </c>
      <c r="F5" s="26">
        <v>5</v>
      </c>
      <c r="G5" s="26">
        <v>6</v>
      </c>
      <c r="H5" s="26">
        <v>7</v>
      </c>
      <c r="I5" s="26">
        <v>8</v>
      </c>
      <c r="J5" s="26">
        <v>9</v>
      </c>
      <c r="K5" s="26">
        <v>10</v>
      </c>
      <c r="L5" s="26">
        <v>11</v>
      </c>
      <c r="M5" s="26">
        <v>12</v>
      </c>
      <c r="N5" s="26">
        <v>13</v>
      </c>
      <c r="O5" s="26">
        <v>14</v>
      </c>
    </row>
    <row r="6" spans="2:15" ht="46.5" customHeight="1" x14ac:dyDescent="0.2">
      <c r="B6" s="72" t="s">
        <v>20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4"/>
    </row>
    <row r="7" spans="2:15" ht="78.75" x14ac:dyDescent="0.2">
      <c r="B7" s="30" t="s">
        <v>29</v>
      </c>
      <c r="C7" s="40"/>
      <c r="D7" s="65" t="s">
        <v>2</v>
      </c>
      <c r="E7" s="41" t="s">
        <v>3</v>
      </c>
      <c r="F7" s="41" t="s">
        <v>4</v>
      </c>
      <c r="G7" s="41" t="s">
        <v>5</v>
      </c>
      <c r="H7" s="41" t="s">
        <v>21</v>
      </c>
      <c r="I7" s="41" t="s">
        <v>21</v>
      </c>
      <c r="J7" s="41" t="s">
        <v>21</v>
      </c>
      <c r="K7" s="41" t="s">
        <v>22</v>
      </c>
      <c r="L7" s="42">
        <v>52.16</v>
      </c>
      <c r="M7" s="42">
        <v>52.16</v>
      </c>
      <c r="N7" s="43" t="s">
        <v>109</v>
      </c>
      <c r="O7" s="40"/>
    </row>
    <row r="8" spans="2:15" ht="59.25" customHeight="1" x14ac:dyDescent="0.2">
      <c r="B8" s="3" t="s">
        <v>30</v>
      </c>
      <c r="C8" s="44"/>
      <c r="D8" s="2" t="s">
        <v>23</v>
      </c>
      <c r="E8" s="45" t="s">
        <v>24</v>
      </c>
      <c r="F8" s="45" t="s">
        <v>4</v>
      </c>
      <c r="G8" s="45" t="s">
        <v>6</v>
      </c>
      <c r="H8" s="45" t="s">
        <v>21</v>
      </c>
      <c r="I8" s="45" t="s">
        <v>21</v>
      </c>
      <c r="J8" s="45" t="s">
        <v>21</v>
      </c>
      <c r="K8" s="45" t="s">
        <v>22</v>
      </c>
      <c r="L8" s="46">
        <v>110.7</v>
      </c>
      <c r="M8" s="46">
        <v>110.7</v>
      </c>
      <c r="N8" s="45" t="s">
        <v>7</v>
      </c>
      <c r="O8" s="44"/>
    </row>
    <row r="9" spans="2:15" ht="62.25" customHeight="1" x14ac:dyDescent="0.2">
      <c r="B9" s="3" t="s">
        <v>31</v>
      </c>
      <c r="C9" s="44"/>
      <c r="D9" s="2" t="s">
        <v>25</v>
      </c>
      <c r="E9" s="45" t="s">
        <v>24</v>
      </c>
      <c r="F9" s="45" t="s">
        <v>4</v>
      </c>
      <c r="G9" s="45" t="s">
        <v>6</v>
      </c>
      <c r="H9" s="45" t="s">
        <v>21</v>
      </c>
      <c r="I9" s="45" t="s">
        <v>21</v>
      </c>
      <c r="J9" s="45" t="s">
        <v>21</v>
      </c>
      <c r="K9" s="45" t="s">
        <v>22</v>
      </c>
      <c r="L9" s="47">
        <v>23.5</v>
      </c>
      <c r="M9" s="47">
        <v>23.5</v>
      </c>
      <c r="N9" s="45" t="s">
        <v>7</v>
      </c>
      <c r="O9" s="44"/>
    </row>
    <row r="10" spans="2:15" ht="81.75" customHeight="1" x14ac:dyDescent="0.2">
      <c r="B10" s="72" t="s">
        <v>141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4"/>
    </row>
    <row r="11" spans="2:15" ht="161.25" customHeight="1" x14ac:dyDescent="0.2">
      <c r="B11" s="3" t="s">
        <v>29</v>
      </c>
      <c r="C11" s="44"/>
      <c r="D11" s="65" t="s">
        <v>32</v>
      </c>
      <c r="E11" s="41" t="s">
        <v>26</v>
      </c>
      <c r="F11" s="45" t="s">
        <v>4</v>
      </c>
      <c r="G11" s="45" t="s">
        <v>6</v>
      </c>
      <c r="H11" s="45" t="s">
        <v>21</v>
      </c>
      <c r="I11" s="45" t="s">
        <v>21</v>
      </c>
      <c r="J11" s="45" t="s">
        <v>21</v>
      </c>
      <c r="K11" s="45" t="s">
        <v>22</v>
      </c>
      <c r="L11" s="46">
        <v>100</v>
      </c>
      <c r="M11" s="46">
        <v>100</v>
      </c>
      <c r="N11" s="45" t="s">
        <v>7</v>
      </c>
      <c r="O11" s="44"/>
    </row>
    <row r="12" spans="2:15" ht="104.25" customHeight="1" x14ac:dyDescent="0.2">
      <c r="B12" s="3" t="s">
        <v>30</v>
      </c>
      <c r="C12" s="141"/>
      <c r="D12" s="142" t="s">
        <v>59</v>
      </c>
      <c r="E12" s="53" t="s">
        <v>52</v>
      </c>
      <c r="F12" s="61" t="s">
        <v>4</v>
      </c>
      <c r="G12" s="43" t="s">
        <v>53</v>
      </c>
      <c r="H12" s="45" t="s">
        <v>21</v>
      </c>
      <c r="I12" s="45" t="s">
        <v>21</v>
      </c>
      <c r="J12" s="45" t="s">
        <v>21</v>
      </c>
      <c r="K12" s="45" t="s">
        <v>22</v>
      </c>
      <c r="L12" s="140">
        <v>18</v>
      </c>
      <c r="M12" s="140">
        <v>18</v>
      </c>
      <c r="N12" s="45" t="s">
        <v>7</v>
      </c>
      <c r="O12" s="44"/>
    </row>
    <row r="13" spans="2:15" ht="41.25" customHeight="1" x14ac:dyDescent="0.2">
      <c r="B13" s="76" t="s">
        <v>140</v>
      </c>
      <c r="C13" s="76"/>
      <c r="D13" s="76"/>
      <c r="E13" s="76"/>
      <c r="F13" s="76"/>
      <c r="G13" s="76"/>
      <c r="H13" s="76"/>
      <c r="I13" s="76"/>
      <c r="J13" s="76"/>
      <c r="K13" s="76"/>
      <c r="L13" s="6"/>
      <c r="M13" s="6"/>
      <c r="N13" s="6"/>
      <c r="O13" s="6"/>
    </row>
    <row r="14" spans="2:15" ht="33.75" customHeight="1" x14ac:dyDescent="0.2">
      <c r="B14" s="75" t="s">
        <v>33</v>
      </c>
      <c r="C14" s="75"/>
      <c r="D14" s="75"/>
      <c r="E14" s="70" t="s">
        <v>47</v>
      </c>
      <c r="F14" s="70"/>
      <c r="G14" s="70"/>
      <c r="H14" s="70" t="s">
        <v>34</v>
      </c>
      <c r="I14" s="70"/>
      <c r="J14" s="70" t="s">
        <v>35</v>
      </c>
      <c r="K14" s="70" t="s">
        <v>17</v>
      </c>
      <c r="L14" s="71"/>
    </row>
    <row r="15" spans="2:15" ht="59.25" customHeight="1" x14ac:dyDescent="0.2">
      <c r="B15" s="75"/>
      <c r="C15" s="75"/>
      <c r="D15" s="75"/>
      <c r="E15" s="4" t="s">
        <v>36</v>
      </c>
      <c r="F15" s="4" t="s">
        <v>37</v>
      </c>
      <c r="G15" s="4" t="s">
        <v>38</v>
      </c>
      <c r="H15" s="4" t="s">
        <v>39</v>
      </c>
      <c r="I15" s="4" t="s">
        <v>40</v>
      </c>
      <c r="J15" s="70"/>
      <c r="K15" s="70"/>
      <c r="L15" s="71"/>
    </row>
    <row r="16" spans="2:15" ht="15.75" customHeight="1" x14ac:dyDescent="0.2">
      <c r="B16" s="75">
        <v>1</v>
      </c>
      <c r="C16" s="75"/>
      <c r="D16" s="75"/>
      <c r="E16" s="37">
        <v>2</v>
      </c>
      <c r="F16" s="37">
        <v>3</v>
      </c>
      <c r="G16" s="37">
        <v>4</v>
      </c>
      <c r="H16" s="37">
        <v>5</v>
      </c>
      <c r="I16" s="37">
        <v>6</v>
      </c>
      <c r="J16" s="37">
        <v>7</v>
      </c>
      <c r="K16" s="4">
        <v>8</v>
      </c>
    </row>
    <row r="17" spans="2:11" ht="52.5" customHeight="1" x14ac:dyDescent="0.2">
      <c r="B17" s="80" t="s">
        <v>41</v>
      </c>
      <c r="C17" s="80"/>
      <c r="D17" s="81"/>
      <c r="E17" s="48">
        <f>SUM(E18:E21)</f>
        <v>155270.30000000002</v>
      </c>
      <c r="F17" s="138">
        <v>155896.70000000001</v>
      </c>
      <c r="G17" s="138">
        <v>155896.70000000001</v>
      </c>
      <c r="H17" s="131">
        <v>60188.9</v>
      </c>
      <c r="I17" s="131">
        <v>60188.9</v>
      </c>
      <c r="J17" s="130">
        <f>I17/F17*100</f>
        <v>38.608193759072513</v>
      </c>
      <c r="K17" s="36"/>
    </row>
    <row r="18" spans="2:11" ht="15.75" customHeight="1" x14ac:dyDescent="0.2">
      <c r="B18" s="78" t="s">
        <v>42</v>
      </c>
      <c r="C18" s="78"/>
      <c r="D18" s="79"/>
      <c r="E18" s="48">
        <v>1986.5</v>
      </c>
      <c r="F18" s="138">
        <v>2020.6</v>
      </c>
      <c r="G18" s="138">
        <v>2020.6</v>
      </c>
      <c r="H18" s="130">
        <v>2012.8</v>
      </c>
      <c r="I18" s="130">
        <v>2012.8</v>
      </c>
      <c r="J18" s="130">
        <f t="shared" ref="J18:J20" si="0">I18/F18*100</f>
        <v>99.613976046718804</v>
      </c>
      <c r="K18" s="36"/>
    </row>
    <row r="19" spans="2:11" ht="15.75" x14ac:dyDescent="0.2">
      <c r="B19" s="78" t="s">
        <v>27</v>
      </c>
      <c r="C19" s="78"/>
      <c r="D19" s="79"/>
      <c r="E19" s="48">
        <v>145315.70000000001</v>
      </c>
      <c r="F19" s="138">
        <v>145771.4</v>
      </c>
      <c r="G19" s="138">
        <v>145771.4</v>
      </c>
      <c r="H19" s="130">
        <v>50102.5</v>
      </c>
      <c r="I19" s="130">
        <v>50102.5</v>
      </c>
      <c r="J19" s="130">
        <v>92.9</v>
      </c>
      <c r="K19" s="36"/>
    </row>
    <row r="20" spans="2:11" ht="15.75" customHeight="1" x14ac:dyDescent="0.2">
      <c r="B20" s="78" t="s">
        <v>43</v>
      </c>
      <c r="C20" s="78"/>
      <c r="D20" s="79"/>
      <c r="E20" s="48">
        <v>7968.1</v>
      </c>
      <c r="F20" s="138">
        <v>8104.7</v>
      </c>
      <c r="G20" s="138">
        <v>8104.7</v>
      </c>
      <c r="H20" s="130">
        <v>8073.6</v>
      </c>
      <c r="I20" s="130">
        <v>8073.6</v>
      </c>
      <c r="J20" s="130">
        <f t="shared" si="0"/>
        <v>99.61627203968068</v>
      </c>
      <c r="K20" s="36"/>
    </row>
    <row r="21" spans="2:11" ht="15.75" x14ac:dyDescent="0.2">
      <c r="B21" s="78" t="s">
        <v>28</v>
      </c>
      <c r="C21" s="78"/>
      <c r="D21" s="79"/>
      <c r="E21" s="48" t="s">
        <v>22</v>
      </c>
      <c r="F21" s="138"/>
      <c r="G21" s="138"/>
      <c r="H21" s="130"/>
      <c r="I21" s="130"/>
      <c r="J21" s="130"/>
      <c r="K21" s="36" t="s">
        <v>22</v>
      </c>
    </row>
    <row r="22" spans="2:11" ht="18.75" customHeight="1" x14ac:dyDescent="0.2">
      <c r="B22" s="78" t="s">
        <v>44</v>
      </c>
      <c r="C22" s="78"/>
      <c r="D22" s="79"/>
      <c r="E22" s="48" t="s">
        <v>22</v>
      </c>
      <c r="F22" s="138"/>
      <c r="G22" s="138"/>
      <c r="H22" s="130"/>
      <c r="I22" s="130"/>
      <c r="J22" s="130"/>
      <c r="K22" s="36" t="s">
        <v>22</v>
      </c>
    </row>
    <row r="23" spans="2:11" ht="39.75" customHeight="1" x14ac:dyDescent="0.2">
      <c r="B23" s="78" t="s">
        <v>45</v>
      </c>
      <c r="C23" s="78"/>
      <c r="D23" s="79"/>
      <c r="E23" s="48">
        <f>SUM(E24:E26)</f>
        <v>155270.30000000002</v>
      </c>
      <c r="F23" s="138">
        <v>155896.70000000001</v>
      </c>
      <c r="G23" s="138">
        <v>155896.70000000001</v>
      </c>
      <c r="H23" s="131">
        <v>60188.9</v>
      </c>
      <c r="I23" s="131">
        <v>60188.9</v>
      </c>
      <c r="J23" s="130">
        <f>I23/F23*100</f>
        <v>38.608193759072513</v>
      </c>
      <c r="K23" s="36"/>
    </row>
    <row r="24" spans="2:11" ht="15.75" customHeight="1" x14ac:dyDescent="0.2">
      <c r="B24" s="78" t="s">
        <v>42</v>
      </c>
      <c r="C24" s="78"/>
      <c r="D24" s="79"/>
      <c r="E24" s="48">
        <v>1986.5</v>
      </c>
      <c r="F24" s="138">
        <v>2020.6</v>
      </c>
      <c r="G24" s="138">
        <v>2020.6</v>
      </c>
      <c r="H24" s="130">
        <v>2012.8</v>
      </c>
      <c r="I24" s="130">
        <v>2012.8</v>
      </c>
      <c r="J24" s="130">
        <f t="shared" ref="J24:J26" si="1">I24/F24*100</f>
        <v>99.613976046718804</v>
      </c>
      <c r="K24" s="36"/>
    </row>
    <row r="25" spans="2:11" ht="15.75" x14ac:dyDescent="0.2">
      <c r="B25" s="78" t="s">
        <v>27</v>
      </c>
      <c r="C25" s="78"/>
      <c r="D25" s="79"/>
      <c r="E25" s="48">
        <v>145315.70000000001</v>
      </c>
      <c r="F25" s="138">
        <v>145771.4</v>
      </c>
      <c r="G25" s="138">
        <v>145771.4</v>
      </c>
      <c r="H25" s="130">
        <f>'Отчет по КП1'!H34</f>
        <v>50102.476999999999</v>
      </c>
      <c r="I25" s="130">
        <f>'Отчет по КП1'!I34</f>
        <v>50102.476999999999</v>
      </c>
      <c r="J25" s="130">
        <f t="shared" si="1"/>
        <v>34.370580923281246</v>
      </c>
      <c r="K25" s="36"/>
    </row>
    <row r="26" spans="2:11" ht="15.75" customHeight="1" x14ac:dyDescent="0.2">
      <c r="B26" s="78" t="s">
        <v>43</v>
      </c>
      <c r="C26" s="78"/>
      <c r="D26" s="79"/>
      <c r="E26" s="49">
        <v>7968.1</v>
      </c>
      <c r="F26" s="138">
        <v>8104.7</v>
      </c>
      <c r="G26" s="138">
        <v>8104.7</v>
      </c>
      <c r="H26" s="130">
        <v>8073.6</v>
      </c>
      <c r="I26" s="130">
        <v>8073.6</v>
      </c>
      <c r="J26" s="130">
        <f t="shared" si="1"/>
        <v>99.61627203968068</v>
      </c>
      <c r="K26" s="36"/>
    </row>
    <row r="27" spans="2:11" ht="15.75" x14ac:dyDescent="0.2">
      <c r="B27" s="78" t="s">
        <v>28</v>
      </c>
      <c r="C27" s="78"/>
      <c r="D27" s="79"/>
      <c r="E27" s="50" t="s">
        <v>22</v>
      </c>
      <c r="F27" s="139" t="s">
        <v>22</v>
      </c>
      <c r="G27" s="139" t="s">
        <v>22</v>
      </c>
      <c r="H27" s="139" t="s">
        <v>22</v>
      </c>
      <c r="I27" s="139" t="s">
        <v>22</v>
      </c>
      <c r="J27" s="139" t="s">
        <v>22</v>
      </c>
      <c r="K27" s="36" t="s">
        <v>22</v>
      </c>
    </row>
    <row r="28" spans="2:11" ht="18.75" customHeight="1" x14ac:dyDescent="0.2">
      <c r="B28" s="78" t="s">
        <v>44</v>
      </c>
      <c r="C28" s="78"/>
      <c r="D28" s="78"/>
      <c r="E28" s="50" t="s">
        <v>22</v>
      </c>
      <c r="F28" s="50" t="s">
        <v>22</v>
      </c>
      <c r="G28" s="50" t="s">
        <v>22</v>
      </c>
      <c r="H28" s="50" t="s">
        <v>22</v>
      </c>
      <c r="I28" s="50" t="s">
        <v>22</v>
      </c>
      <c r="J28" s="50" t="s">
        <v>22</v>
      </c>
      <c r="K28" s="50" t="s">
        <v>22</v>
      </c>
    </row>
    <row r="29" spans="2:11" ht="78" customHeight="1" x14ac:dyDescent="0.2">
      <c r="B29" s="80" t="s">
        <v>46</v>
      </c>
      <c r="C29" s="80"/>
      <c r="D29" s="80"/>
      <c r="E29" s="50" t="s">
        <v>22</v>
      </c>
      <c r="F29" s="50" t="s">
        <v>22</v>
      </c>
      <c r="G29" s="50" t="s">
        <v>22</v>
      </c>
      <c r="H29" s="50" t="s">
        <v>22</v>
      </c>
      <c r="I29" s="50" t="s">
        <v>22</v>
      </c>
      <c r="J29" s="50" t="s">
        <v>22</v>
      </c>
      <c r="K29" s="50" t="s">
        <v>22</v>
      </c>
    </row>
    <row r="33" spans="3:3" ht="15" x14ac:dyDescent="0.2">
      <c r="C33" s="5"/>
    </row>
    <row r="34" spans="3:3" ht="15" x14ac:dyDescent="0.2">
      <c r="C34" s="5"/>
    </row>
    <row r="35" spans="3:3" ht="15" x14ac:dyDescent="0.2">
      <c r="C35" s="5"/>
    </row>
    <row r="36" spans="3:3" ht="15" x14ac:dyDescent="0.2">
      <c r="C36" s="5"/>
    </row>
    <row r="37" spans="3:3" ht="15" x14ac:dyDescent="0.2">
      <c r="C37" s="5"/>
    </row>
    <row r="38" spans="3:3" ht="15" x14ac:dyDescent="0.2">
      <c r="C38" s="5"/>
    </row>
    <row r="39" spans="3:3" ht="15" x14ac:dyDescent="0.2">
      <c r="C39" s="5"/>
    </row>
    <row r="40" spans="3:3" ht="15" x14ac:dyDescent="0.2">
      <c r="C40" s="5"/>
    </row>
    <row r="41" spans="3:3" ht="15" x14ac:dyDescent="0.2">
      <c r="C41" s="5"/>
    </row>
    <row r="42" spans="3:3" ht="15" x14ac:dyDescent="0.2">
      <c r="C42" s="5"/>
    </row>
    <row r="43" spans="3:3" ht="15" x14ac:dyDescent="0.2">
      <c r="C43" s="5"/>
    </row>
  </sheetData>
  <mergeCells count="26">
    <mergeCell ref="M1:O1"/>
    <mergeCell ref="B27:D27"/>
    <mergeCell ref="B28:D28"/>
    <mergeCell ref="B29:D29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H14:I14"/>
    <mergeCell ref="B16:D16"/>
    <mergeCell ref="B2:O2"/>
    <mergeCell ref="B3:O3"/>
    <mergeCell ref="J14:J15"/>
    <mergeCell ref="K14:K15"/>
    <mergeCell ref="L14:L15"/>
    <mergeCell ref="B6:O6"/>
    <mergeCell ref="B10:O10"/>
    <mergeCell ref="B14:D15"/>
    <mergeCell ref="E14:G14"/>
    <mergeCell ref="B13:K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2"/>
  <sheetViews>
    <sheetView tabSelected="1" topLeftCell="B34" zoomScale="106" zoomScaleNormal="106" workbookViewId="0">
      <selection activeCell="D7" sqref="D7"/>
    </sheetView>
  </sheetViews>
  <sheetFormatPr defaultRowHeight="12.75" x14ac:dyDescent="0.2"/>
  <cols>
    <col min="1" max="1" width="9.33203125" style="7"/>
    <col min="2" max="2" width="6.5" style="7" customWidth="1"/>
    <col min="3" max="3" width="20.83203125" style="7" customWidth="1"/>
    <col min="4" max="4" width="39.6640625" style="7" customWidth="1"/>
    <col min="5" max="5" width="19.5" style="7" customWidth="1"/>
    <col min="6" max="6" width="17.5" style="7" customWidth="1"/>
    <col min="7" max="7" width="16.1640625" style="7" customWidth="1"/>
    <col min="8" max="8" width="17.5" style="7" customWidth="1"/>
    <col min="9" max="9" width="18.1640625" style="7" customWidth="1"/>
    <col min="10" max="10" width="15.33203125" style="7" customWidth="1"/>
    <col min="11" max="11" width="17.6640625" style="7" customWidth="1"/>
    <col min="12" max="12" width="18.1640625" style="7" customWidth="1"/>
    <col min="13" max="13" width="16.83203125" style="7" customWidth="1"/>
    <col min="14" max="14" width="15.5" style="7" customWidth="1"/>
    <col min="15" max="15" width="33.83203125" style="7" customWidth="1"/>
    <col min="16" max="16" width="13.83203125" style="7" customWidth="1"/>
    <col min="17" max="17" width="17.83203125" style="7" bestFit="1" customWidth="1"/>
    <col min="18" max="16384" width="9.33203125" style="7"/>
  </cols>
  <sheetData>
    <row r="3" spans="2:17" ht="18.75" x14ac:dyDescent="0.2">
      <c r="M3" s="111" t="s">
        <v>118</v>
      </c>
      <c r="N3" s="112"/>
      <c r="O3" s="112"/>
    </row>
    <row r="4" spans="2:17" ht="80.25" customHeight="1" x14ac:dyDescent="0.2">
      <c r="B4" s="143" t="s">
        <v>138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</row>
    <row r="5" spans="2:17" ht="39.75" customHeight="1" x14ac:dyDescent="0.2">
      <c r="B5" s="145" t="s">
        <v>119</v>
      </c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</row>
    <row r="6" spans="2:17" ht="37.5" customHeight="1" x14ac:dyDescent="0.2">
      <c r="B6" s="110" t="s">
        <v>123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2:17" ht="104.25" customHeight="1" x14ac:dyDescent="0.2">
      <c r="B7" s="8" t="s">
        <v>48</v>
      </c>
      <c r="C7" s="9" t="s">
        <v>0</v>
      </c>
      <c r="D7" s="1" t="s">
        <v>19</v>
      </c>
      <c r="E7" s="1" t="s">
        <v>1</v>
      </c>
      <c r="F7" s="1" t="s">
        <v>8</v>
      </c>
      <c r="G7" s="1" t="s">
        <v>9</v>
      </c>
      <c r="H7" s="1" t="s">
        <v>55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16</v>
      </c>
      <c r="N7" s="1" t="s">
        <v>15</v>
      </c>
      <c r="O7" s="1" t="s">
        <v>17</v>
      </c>
    </row>
    <row r="8" spans="2:17" ht="14.25" customHeight="1" x14ac:dyDescent="0.2">
      <c r="B8" s="12" t="s">
        <v>49</v>
      </c>
      <c r="C8" s="13">
        <v>2</v>
      </c>
      <c r="D8" s="13">
        <v>3</v>
      </c>
      <c r="E8" s="13">
        <v>4</v>
      </c>
      <c r="F8" s="13">
        <v>5</v>
      </c>
      <c r="G8" s="13">
        <v>6</v>
      </c>
      <c r="H8" s="13">
        <v>7</v>
      </c>
      <c r="I8" s="13">
        <v>8</v>
      </c>
      <c r="J8" s="13">
        <v>9</v>
      </c>
      <c r="K8" s="13">
        <v>10</v>
      </c>
      <c r="L8" s="13">
        <v>11</v>
      </c>
      <c r="M8" s="13">
        <v>12</v>
      </c>
      <c r="N8" s="13">
        <v>13</v>
      </c>
      <c r="O8" s="13">
        <v>14</v>
      </c>
    </row>
    <row r="9" spans="2:17" ht="49.5" customHeight="1" x14ac:dyDescent="0.2">
      <c r="B9" s="9" t="s">
        <v>29</v>
      </c>
      <c r="C9" s="113" t="s">
        <v>50</v>
      </c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5"/>
    </row>
    <row r="10" spans="2:17" ht="101.25" customHeight="1" x14ac:dyDescent="0.2">
      <c r="B10" s="9" t="s">
        <v>51</v>
      </c>
      <c r="C10" s="10"/>
      <c r="D10" s="38" t="s">
        <v>110</v>
      </c>
      <c r="E10" s="9" t="s">
        <v>57</v>
      </c>
      <c r="F10" s="9" t="s">
        <v>56</v>
      </c>
      <c r="G10" s="64" t="s">
        <v>54</v>
      </c>
      <c r="H10" s="9" t="s">
        <v>21</v>
      </c>
      <c r="I10" s="9" t="s">
        <v>21</v>
      </c>
      <c r="J10" s="9" t="s">
        <v>21</v>
      </c>
      <c r="K10" s="9" t="s">
        <v>22</v>
      </c>
      <c r="L10" s="60">
        <v>27</v>
      </c>
      <c r="M10" s="45" t="s">
        <v>7</v>
      </c>
      <c r="N10" s="60">
        <v>32</v>
      </c>
      <c r="O10" s="10"/>
    </row>
    <row r="11" spans="2:17" ht="136.5" customHeight="1" x14ac:dyDescent="0.2">
      <c r="B11" s="9" t="s">
        <v>60</v>
      </c>
      <c r="C11" s="10"/>
      <c r="D11" s="38" t="s">
        <v>111</v>
      </c>
      <c r="E11" s="64" t="s">
        <v>26</v>
      </c>
      <c r="F11" s="9" t="s">
        <v>56</v>
      </c>
      <c r="G11" s="9" t="s">
        <v>54</v>
      </c>
      <c r="H11" s="9" t="s">
        <v>21</v>
      </c>
      <c r="I11" s="9" t="s">
        <v>21</v>
      </c>
      <c r="J11" s="9" t="s">
        <v>21</v>
      </c>
      <c r="K11" s="9" t="s">
        <v>22</v>
      </c>
      <c r="L11" s="60">
        <v>27</v>
      </c>
      <c r="M11" s="45" t="s">
        <v>7</v>
      </c>
      <c r="N11" s="60">
        <v>32</v>
      </c>
      <c r="O11" s="10"/>
    </row>
    <row r="12" spans="2:17" ht="132.75" customHeight="1" x14ac:dyDescent="0.2">
      <c r="B12" s="9" t="s">
        <v>61</v>
      </c>
      <c r="C12" s="10"/>
      <c r="D12" s="38" t="s">
        <v>112</v>
      </c>
      <c r="E12" s="64" t="s">
        <v>26</v>
      </c>
      <c r="F12" s="9" t="s">
        <v>56</v>
      </c>
      <c r="G12" s="64" t="s">
        <v>6</v>
      </c>
      <c r="H12" s="9" t="s">
        <v>21</v>
      </c>
      <c r="I12" s="9" t="s">
        <v>21</v>
      </c>
      <c r="J12" s="9" t="s">
        <v>21</v>
      </c>
      <c r="K12" s="9" t="s">
        <v>22</v>
      </c>
      <c r="L12" s="59">
        <v>100</v>
      </c>
      <c r="M12" s="45" t="s">
        <v>7</v>
      </c>
      <c r="N12" s="59">
        <v>100</v>
      </c>
      <c r="O12" s="10"/>
    </row>
    <row r="13" spans="2:17" ht="120" customHeight="1" x14ac:dyDescent="0.2">
      <c r="B13" s="9" t="s">
        <v>62</v>
      </c>
      <c r="C13" s="10"/>
      <c r="D13" s="38" t="s">
        <v>113</v>
      </c>
      <c r="E13" s="9" t="s">
        <v>58</v>
      </c>
      <c r="F13" s="9" t="s">
        <v>52</v>
      </c>
      <c r="G13" s="9" t="s">
        <v>54</v>
      </c>
      <c r="H13" s="9" t="s">
        <v>21</v>
      </c>
      <c r="I13" s="9" t="s">
        <v>21</v>
      </c>
      <c r="J13" s="9" t="s">
        <v>21</v>
      </c>
      <c r="K13" s="9" t="s">
        <v>22</v>
      </c>
      <c r="L13" s="60">
        <v>27</v>
      </c>
      <c r="M13" s="45" t="s">
        <v>7</v>
      </c>
      <c r="N13" s="60">
        <v>27</v>
      </c>
      <c r="O13" s="10"/>
    </row>
    <row r="14" spans="2:17" ht="42.75" customHeight="1" x14ac:dyDescent="0.2">
      <c r="B14" s="96" t="s">
        <v>81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</row>
    <row r="15" spans="2:17" ht="110.25" x14ac:dyDescent="0.2">
      <c r="B15" s="14" t="s">
        <v>48</v>
      </c>
      <c r="C15" s="91" t="s">
        <v>63</v>
      </c>
      <c r="D15" s="92"/>
      <c r="E15" s="14" t="s">
        <v>69</v>
      </c>
      <c r="F15" s="14" t="s">
        <v>70</v>
      </c>
      <c r="G15" s="14" t="s">
        <v>64</v>
      </c>
      <c r="H15" s="14" t="s">
        <v>55</v>
      </c>
      <c r="I15" s="14" t="s">
        <v>11</v>
      </c>
      <c r="J15" s="14" t="s">
        <v>12</v>
      </c>
      <c r="K15" s="14" t="s">
        <v>14</v>
      </c>
      <c r="L15" s="14" t="s">
        <v>65</v>
      </c>
      <c r="M15" s="14" t="s">
        <v>66</v>
      </c>
      <c r="N15" s="14" t="s">
        <v>67</v>
      </c>
      <c r="O15" s="14" t="s">
        <v>68</v>
      </c>
      <c r="P15" s="14" t="s">
        <v>13</v>
      </c>
      <c r="Q15" s="14" t="s">
        <v>17</v>
      </c>
    </row>
    <row r="16" spans="2:17" ht="15.75" x14ac:dyDescent="0.2">
      <c r="B16" s="17">
        <v>1</v>
      </c>
      <c r="C16" s="107">
        <v>2</v>
      </c>
      <c r="D16" s="107"/>
      <c r="E16" s="17">
        <v>3</v>
      </c>
      <c r="F16" s="17">
        <v>4</v>
      </c>
      <c r="G16" s="17">
        <v>5</v>
      </c>
      <c r="H16" s="17">
        <v>6</v>
      </c>
      <c r="I16" s="17">
        <v>7</v>
      </c>
      <c r="J16" s="17">
        <v>8</v>
      </c>
      <c r="K16" s="17">
        <v>9</v>
      </c>
      <c r="L16" s="17">
        <v>10</v>
      </c>
      <c r="M16" s="17">
        <v>11</v>
      </c>
      <c r="N16" s="17">
        <v>12</v>
      </c>
      <c r="O16" s="17">
        <v>13</v>
      </c>
      <c r="P16" s="17">
        <v>14</v>
      </c>
      <c r="Q16" s="17">
        <v>15</v>
      </c>
    </row>
    <row r="17" spans="1:17" ht="35.25" customHeight="1" x14ac:dyDescent="0.2">
      <c r="B17" s="66">
        <v>1</v>
      </c>
      <c r="C17" s="103" t="s">
        <v>71</v>
      </c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5"/>
    </row>
    <row r="18" spans="1:17" ht="45.75" customHeight="1" x14ac:dyDescent="0.2">
      <c r="B18" s="31" t="s">
        <v>76</v>
      </c>
      <c r="C18" s="108" t="s">
        <v>114</v>
      </c>
      <c r="D18" s="109"/>
      <c r="E18" s="53" t="s">
        <v>22</v>
      </c>
      <c r="F18" s="53" t="s">
        <v>22</v>
      </c>
      <c r="G18" s="53" t="s">
        <v>22</v>
      </c>
      <c r="H18" s="53" t="s">
        <v>22</v>
      </c>
      <c r="I18" s="53" t="s">
        <v>22</v>
      </c>
      <c r="J18" s="54" t="s">
        <v>22</v>
      </c>
      <c r="K18" s="54" t="s">
        <v>22</v>
      </c>
      <c r="L18" s="54" t="s">
        <v>21</v>
      </c>
      <c r="M18" s="54" t="s">
        <v>21</v>
      </c>
      <c r="N18" s="53" t="s">
        <v>21</v>
      </c>
      <c r="O18" s="35" t="s">
        <v>128</v>
      </c>
      <c r="P18" s="19"/>
      <c r="Q18" s="19"/>
    </row>
    <row r="19" spans="1:17" ht="97.5" customHeight="1" x14ac:dyDescent="0.2">
      <c r="A19" s="33"/>
      <c r="B19" s="32" t="s">
        <v>77</v>
      </c>
      <c r="C19" s="106" t="s">
        <v>72</v>
      </c>
      <c r="D19" s="106"/>
      <c r="E19" s="53" t="s">
        <v>22</v>
      </c>
      <c r="F19" s="53" t="s">
        <v>22</v>
      </c>
      <c r="G19" s="53" t="s">
        <v>22</v>
      </c>
      <c r="H19" s="53" t="s">
        <v>22</v>
      </c>
      <c r="I19" s="53" t="s">
        <v>22</v>
      </c>
      <c r="J19" s="63" t="s">
        <v>22</v>
      </c>
      <c r="K19" s="63" t="s">
        <v>22</v>
      </c>
      <c r="L19" s="56">
        <v>46054</v>
      </c>
      <c r="M19" s="63" t="s">
        <v>22</v>
      </c>
      <c r="N19" s="63" t="s">
        <v>22</v>
      </c>
      <c r="O19" s="35" t="s">
        <v>130</v>
      </c>
      <c r="P19" s="21"/>
      <c r="Q19" s="19"/>
    </row>
    <row r="20" spans="1:17" ht="108.75" customHeight="1" x14ac:dyDescent="0.2">
      <c r="B20" s="32" t="s">
        <v>78</v>
      </c>
      <c r="C20" s="93" t="s">
        <v>73</v>
      </c>
      <c r="D20" s="93"/>
      <c r="E20" s="53" t="s">
        <v>22</v>
      </c>
      <c r="F20" s="53" t="s">
        <v>22</v>
      </c>
      <c r="G20" s="53" t="s">
        <v>22</v>
      </c>
      <c r="H20" s="53" t="s">
        <v>22</v>
      </c>
      <c r="I20" s="53" t="s">
        <v>22</v>
      </c>
      <c r="J20" s="63" t="s">
        <v>22</v>
      </c>
      <c r="K20" s="63" t="s">
        <v>22</v>
      </c>
      <c r="L20" s="56">
        <v>46084</v>
      </c>
      <c r="M20" s="63" t="s">
        <v>22</v>
      </c>
      <c r="N20" s="63" t="s">
        <v>22</v>
      </c>
      <c r="O20" s="35" t="s">
        <v>130</v>
      </c>
      <c r="P20" s="19"/>
      <c r="Q20" s="19"/>
    </row>
    <row r="21" spans="1:17" ht="72.75" customHeight="1" x14ac:dyDescent="0.2">
      <c r="A21" s="34"/>
      <c r="B21" s="32" t="s">
        <v>79</v>
      </c>
      <c r="C21" s="93" t="s">
        <v>74</v>
      </c>
      <c r="D21" s="93"/>
      <c r="E21" s="53" t="s">
        <v>22</v>
      </c>
      <c r="F21" s="53" t="s">
        <v>22</v>
      </c>
      <c r="G21" s="53" t="s">
        <v>22</v>
      </c>
      <c r="H21" s="53" t="s">
        <v>22</v>
      </c>
      <c r="I21" s="53" t="s">
        <v>22</v>
      </c>
      <c r="J21" s="63" t="s">
        <v>22</v>
      </c>
      <c r="K21" s="63" t="s">
        <v>22</v>
      </c>
      <c r="L21" s="56">
        <v>46295</v>
      </c>
      <c r="M21" s="63" t="s">
        <v>22</v>
      </c>
      <c r="N21" s="63" t="s">
        <v>22</v>
      </c>
      <c r="O21" s="16" t="s">
        <v>135</v>
      </c>
      <c r="P21" s="19"/>
      <c r="Q21" s="19"/>
    </row>
    <row r="22" spans="1:17" ht="102" customHeight="1" x14ac:dyDescent="0.2">
      <c r="B22" s="20" t="s">
        <v>80</v>
      </c>
      <c r="C22" s="93" t="s">
        <v>75</v>
      </c>
      <c r="D22" s="93"/>
      <c r="E22" s="53" t="s">
        <v>22</v>
      </c>
      <c r="F22" s="53" t="s">
        <v>22</v>
      </c>
      <c r="G22" s="53" t="s">
        <v>22</v>
      </c>
      <c r="H22" s="53" t="s">
        <v>22</v>
      </c>
      <c r="I22" s="53" t="s">
        <v>22</v>
      </c>
      <c r="J22" s="63" t="s">
        <v>22</v>
      </c>
      <c r="K22" s="63" t="s">
        <v>22</v>
      </c>
      <c r="L22" s="56">
        <v>46354</v>
      </c>
      <c r="M22" s="63" t="s">
        <v>22</v>
      </c>
      <c r="N22" s="63" t="s">
        <v>22</v>
      </c>
      <c r="O22" s="35" t="s">
        <v>136</v>
      </c>
      <c r="P22" s="19"/>
      <c r="Q22" s="19"/>
    </row>
    <row r="23" spans="1:17" ht="205.5" customHeight="1" x14ac:dyDescent="0.2">
      <c r="B23" s="20" t="s">
        <v>104</v>
      </c>
      <c r="C23" s="93" t="s">
        <v>115</v>
      </c>
      <c r="D23" s="93"/>
      <c r="E23" s="53" t="s">
        <v>22</v>
      </c>
      <c r="F23" s="53" t="s">
        <v>22</v>
      </c>
      <c r="G23" s="53" t="s">
        <v>22</v>
      </c>
      <c r="H23" s="53" t="s">
        <v>22</v>
      </c>
      <c r="I23" s="53" t="s">
        <v>22</v>
      </c>
      <c r="J23" s="63" t="s">
        <v>22</v>
      </c>
      <c r="K23" s="63" t="s">
        <v>22</v>
      </c>
      <c r="L23" s="54" t="s">
        <v>21</v>
      </c>
      <c r="M23" s="54" t="s">
        <v>21</v>
      </c>
      <c r="N23" s="53" t="s">
        <v>21</v>
      </c>
      <c r="O23" s="35" t="s">
        <v>131</v>
      </c>
      <c r="P23" s="19"/>
      <c r="Q23" s="19"/>
    </row>
    <row r="24" spans="1:17" ht="102.75" customHeight="1" x14ac:dyDescent="0.2">
      <c r="B24" s="20" t="s">
        <v>105</v>
      </c>
      <c r="C24" s="93" t="s">
        <v>100</v>
      </c>
      <c r="D24" s="93"/>
      <c r="E24" s="53" t="s">
        <v>22</v>
      </c>
      <c r="F24" s="53" t="s">
        <v>22</v>
      </c>
      <c r="G24" s="53" t="s">
        <v>22</v>
      </c>
      <c r="H24" s="53" t="s">
        <v>22</v>
      </c>
      <c r="I24" s="53" t="s">
        <v>22</v>
      </c>
      <c r="J24" s="63" t="s">
        <v>22</v>
      </c>
      <c r="K24" s="63" t="s">
        <v>22</v>
      </c>
      <c r="L24" s="56">
        <v>46068</v>
      </c>
      <c r="M24" s="63" t="s">
        <v>22</v>
      </c>
      <c r="N24" s="63" t="s">
        <v>22</v>
      </c>
      <c r="O24" s="35" t="s">
        <v>132</v>
      </c>
      <c r="P24" s="19"/>
      <c r="Q24" s="19"/>
    </row>
    <row r="25" spans="1:17" ht="112.5" customHeight="1" x14ac:dyDescent="0.2">
      <c r="B25" s="20" t="s">
        <v>106</v>
      </c>
      <c r="C25" s="93" t="s">
        <v>101</v>
      </c>
      <c r="D25" s="93"/>
      <c r="E25" s="53" t="s">
        <v>22</v>
      </c>
      <c r="F25" s="53" t="s">
        <v>22</v>
      </c>
      <c r="G25" s="53" t="s">
        <v>22</v>
      </c>
      <c r="H25" s="53" t="s">
        <v>22</v>
      </c>
      <c r="I25" s="53" t="s">
        <v>22</v>
      </c>
      <c r="J25" s="63" t="s">
        <v>22</v>
      </c>
      <c r="K25" s="63" t="s">
        <v>22</v>
      </c>
      <c r="L25" s="56">
        <v>46233</v>
      </c>
      <c r="M25" s="63" t="s">
        <v>22</v>
      </c>
      <c r="N25" s="63" t="s">
        <v>22</v>
      </c>
      <c r="O25" s="35" t="s">
        <v>133</v>
      </c>
      <c r="P25" s="19"/>
      <c r="Q25" s="19"/>
    </row>
    <row r="26" spans="1:17" ht="69" customHeight="1" x14ac:dyDescent="0.2">
      <c r="B26" s="20" t="s">
        <v>107</v>
      </c>
      <c r="C26" s="93" t="s">
        <v>102</v>
      </c>
      <c r="D26" s="93"/>
      <c r="E26" s="53" t="s">
        <v>22</v>
      </c>
      <c r="F26" s="53" t="s">
        <v>22</v>
      </c>
      <c r="G26" s="53" t="s">
        <v>22</v>
      </c>
      <c r="H26" s="53" t="s">
        <v>22</v>
      </c>
      <c r="I26" s="53" t="s">
        <v>22</v>
      </c>
      <c r="J26" s="63" t="s">
        <v>22</v>
      </c>
      <c r="K26" s="63" t="s">
        <v>22</v>
      </c>
      <c r="L26" s="56">
        <v>46264</v>
      </c>
      <c r="M26" s="63" t="s">
        <v>22</v>
      </c>
      <c r="N26" s="63" t="s">
        <v>22</v>
      </c>
      <c r="O26" s="16" t="s">
        <v>134</v>
      </c>
      <c r="P26" s="19"/>
      <c r="Q26" s="19"/>
    </row>
    <row r="27" spans="1:17" ht="131.25" customHeight="1" x14ac:dyDescent="0.2">
      <c r="B27" s="20" t="s">
        <v>108</v>
      </c>
      <c r="C27" s="93" t="s">
        <v>103</v>
      </c>
      <c r="D27" s="93"/>
      <c r="E27" s="53" t="s">
        <v>22</v>
      </c>
      <c r="F27" s="53" t="s">
        <v>22</v>
      </c>
      <c r="G27" s="53" t="s">
        <v>22</v>
      </c>
      <c r="H27" s="53" t="s">
        <v>22</v>
      </c>
      <c r="I27" s="53" t="s">
        <v>22</v>
      </c>
      <c r="J27" s="63" t="s">
        <v>22</v>
      </c>
      <c r="K27" s="63" t="s">
        <v>22</v>
      </c>
      <c r="L27" s="56">
        <v>46295</v>
      </c>
      <c r="M27" s="63" t="s">
        <v>22</v>
      </c>
      <c r="N27" s="63" t="s">
        <v>22</v>
      </c>
      <c r="O27" s="35" t="s">
        <v>137</v>
      </c>
      <c r="P27" s="19"/>
      <c r="Q27" s="19"/>
    </row>
    <row r="28" spans="1:17" ht="35.25" customHeight="1" x14ac:dyDescent="0.2">
      <c r="B28" s="69" t="s">
        <v>120</v>
      </c>
      <c r="C28" s="102"/>
      <c r="D28" s="102"/>
      <c r="E28" s="102"/>
      <c r="F28" s="102"/>
      <c r="G28" s="102"/>
      <c r="H28" s="102"/>
      <c r="I28" s="102"/>
      <c r="J28" s="102"/>
      <c r="K28" s="102"/>
      <c r="L28" s="22"/>
      <c r="M28" s="22"/>
      <c r="N28" s="22"/>
    </row>
    <row r="29" spans="1:17" ht="41.25" customHeight="1" x14ac:dyDescent="0.2">
      <c r="B29" s="82" t="s">
        <v>82</v>
      </c>
      <c r="C29" s="83"/>
      <c r="D29" s="84"/>
      <c r="E29" s="94" t="s">
        <v>86</v>
      </c>
      <c r="F29" s="95"/>
      <c r="G29" s="95"/>
      <c r="H29" s="98" t="s">
        <v>34</v>
      </c>
      <c r="I29" s="99"/>
      <c r="J29" s="100" t="s">
        <v>35</v>
      </c>
      <c r="K29" s="100" t="s">
        <v>17</v>
      </c>
      <c r="L29"/>
    </row>
    <row r="30" spans="1:17" ht="55.5" customHeight="1" x14ac:dyDescent="0.2">
      <c r="B30" s="85"/>
      <c r="C30" s="86"/>
      <c r="D30" s="87"/>
      <c r="E30" s="61" t="s">
        <v>36</v>
      </c>
      <c r="F30" s="45" t="s">
        <v>37</v>
      </c>
      <c r="G30" s="62" t="s">
        <v>38</v>
      </c>
      <c r="H30" s="45" t="s">
        <v>39</v>
      </c>
      <c r="I30" s="45" t="s">
        <v>40</v>
      </c>
      <c r="J30" s="101"/>
      <c r="K30" s="101"/>
      <c r="L30"/>
    </row>
    <row r="31" spans="1:17" ht="15.75" x14ac:dyDescent="0.2">
      <c r="B31" s="88">
        <v>1</v>
      </c>
      <c r="C31" s="88"/>
      <c r="D31" s="88"/>
      <c r="E31" s="25">
        <v>2</v>
      </c>
      <c r="F31" s="26">
        <v>3</v>
      </c>
      <c r="G31" s="27">
        <v>4</v>
      </c>
      <c r="H31" s="28">
        <v>5</v>
      </c>
      <c r="I31" s="28">
        <v>6</v>
      </c>
      <c r="J31" s="26">
        <v>7</v>
      </c>
      <c r="K31" s="28">
        <v>8</v>
      </c>
      <c r="L31"/>
    </row>
    <row r="32" spans="1:17" ht="35.25" customHeight="1" x14ac:dyDescent="0.2">
      <c r="B32" s="89" t="s">
        <v>45</v>
      </c>
      <c r="C32" s="90"/>
      <c r="D32" s="90"/>
      <c r="E32" s="130">
        <f>SUM(E33:E35)</f>
        <v>155270.30000000002</v>
      </c>
      <c r="F32" s="130">
        <v>155896.70000000001</v>
      </c>
      <c r="G32" s="130">
        <v>155896.70000000001</v>
      </c>
      <c r="H32" s="131">
        <v>60188.9</v>
      </c>
      <c r="I32" s="131">
        <v>60188.9</v>
      </c>
      <c r="J32" s="49">
        <f>I32/F32*100</f>
        <v>38.608193759072513</v>
      </c>
      <c r="K32" s="51"/>
      <c r="L32"/>
    </row>
    <row r="33" spans="2:12" ht="21" customHeight="1" x14ac:dyDescent="0.2">
      <c r="B33" s="89" t="s">
        <v>83</v>
      </c>
      <c r="C33" s="89"/>
      <c r="D33" s="89"/>
      <c r="E33" s="130">
        <v>1986.5</v>
      </c>
      <c r="F33" s="130">
        <v>2020.6</v>
      </c>
      <c r="G33" s="130">
        <v>2020.6</v>
      </c>
      <c r="H33" s="130">
        <v>2012.8</v>
      </c>
      <c r="I33" s="130">
        <v>2012.8</v>
      </c>
      <c r="J33" s="49">
        <f t="shared" ref="J33:J41" si="0">I33/F33*100</f>
        <v>99.613976046718804</v>
      </c>
      <c r="K33" s="51"/>
      <c r="L33"/>
    </row>
    <row r="34" spans="2:12" ht="20.25" customHeight="1" x14ac:dyDescent="0.2">
      <c r="B34" s="89" t="s">
        <v>27</v>
      </c>
      <c r="C34" s="89"/>
      <c r="D34" s="89"/>
      <c r="E34" s="130">
        <v>145315.70000000001</v>
      </c>
      <c r="F34" s="130">
        <v>145771.4</v>
      </c>
      <c r="G34" s="130">
        <v>145771.4</v>
      </c>
      <c r="H34" s="130">
        <f>H38+H41</f>
        <v>50102.476999999999</v>
      </c>
      <c r="I34" s="130">
        <f>I38+I41</f>
        <v>50102.476999999999</v>
      </c>
      <c r="J34" s="49">
        <f t="shared" si="0"/>
        <v>34.370580923281246</v>
      </c>
      <c r="K34" s="51"/>
      <c r="L34"/>
    </row>
    <row r="35" spans="2:12" ht="20.25" customHeight="1" x14ac:dyDescent="0.2">
      <c r="B35" s="89" t="s">
        <v>84</v>
      </c>
      <c r="C35" s="89"/>
      <c r="D35" s="89"/>
      <c r="E35" s="130">
        <v>7968.1</v>
      </c>
      <c r="F35" s="130">
        <v>8104.7</v>
      </c>
      <c r="G35" s="130">
        <v>8104.7</v>
      </c>
      <c r="H35" s="130">
        <v>8073.6</v>
      </c>
      <c r="I35" s="130">
        <v>8073.6</v>
      </c>
      <c r="J35" s="49">
        <f t="shared" si="0"/>
        <v>99.61627203968068</v>
      </c>
      <c r="K35" s="51"/>
      <c r="L35"/>
    </row>
    <row r="36" spans="2:12" ht="38.25" customHeight="1" x14ac:dyDescent="0.2">
      <c r="B36" s="89" t="s">
        <v>85</v>
      </c>
      <c r="C36" s="90"/>
      <c r="D36" s="90"/>
      <c r="E36" s="132">
        <f>SUM(E37:E39)</f>
        <v>36550.9</v>
      </c>
      <c r="F36" s="132">
        <v>37177.5</v>
      </c>
      <c r="G36" s="132">
        <v>37177.5</v>
      </c>
      <c r="H36" s="132">
        <v>37034.699999999997</v>
      </c>
      <c r="I36" s="132">
        <v>37034.699999999997</v>
      </c>
      <c r="J36" s="49">
        <f t="shared" si="0"/>
        <v>99.615896711720779</v>
      </c>
      <c r="K36" s="51"/>
      <c r="L36"/>
    </row>
    <row r="37" spans="2:12" ht="21" customHeight="1" x14ac:dyDescent="0.2">
      <c r="B37" s="89" t="s">
        <v>83</v>
      </c>
      <c r="C37" s="89"/>
      <c r="D37" s="89"/>
      <c r="E37" s="130">
        <v>1986.5</v>
      </c>
      <c r="F37" s="130">
        <v>2020.6</v>
      </c>
      <c r="G37" s="130">
        <v>2020.6</v>
      </c>
      <c r="H37" s="130">
        <v>2012.8</v>
      </c>
      <c r="I37" s="130">
        <v>2012.8</v>
      </c>
      <c r="J37" s="49">
        <f t="shared" si="0"/>
        <v>99.613976046718804</v>
      </c>
      <c r="K37" s="51"/>
      <c r="L37"/>
    </row>
    <row r="38" spans="2:12" ht="19.5" customHeight="1" x14ac:dyDescent="0.2">
      <c r="B38" s="89" t="s">
        <v>27</v>
      </c>
      <c r="C38" s="89"/>
      <c r="D38" s="89"/>
      <c r="E38" s="133">
        <v>26596.3</v>
      </c>
      <c r="F38" s="133">
        <v>27052.2</v>
      </c>
      <c r="G38" s="133">
        <v>27052.2</v>
      </c>
      <c r="H38" s="133">
        <v>26948.3</v>
      </c>
      <c r="I38" s="133">
        <v>26948.3</v>
      </c>
      <c r="J38" s="49">
        <f t="shared" si="0"/>
        <v>99.615927724917015</v>
      </c>
      <c r="K38" s="51"/>
      <c r="L38"/>
    </row>
    <row r="39" spans="2:12" ht="21" customHeight="1" x14ac:dyDescent="0.2">
      <c r="B39" s="89" t="s">
        <v>84</v>
      </c>
      <c r="C39" s="89"/>
      <c r="D39" s="89"/>
      <c r="E39" s="130">
        <v>7968.1</v>
      </c>
      <c r="F39" s="130">
        <v>8104.7</v>
      </c>
      <c r="G39" s="130">
        <v>8104.7</v>
      </c>
      <c r="H39" s="130">
        <v>8073.6</v>
      </c>
      <c r="I39" s="130">
        <v>8073.6</v>
      </c>
      <c r="J39" s="49">
        <f t="shared" si="0"/>
        <v>99.61627203968068</v>
      </c>
      <c r="K39" s="51"/>
      <c r="L39"/>
    </row>
    <row r="40" spans="2:12" ht="84.75" customHeight="1" x14ac:dyDescent="0.2">
      <c r="B40" s="89" t="s">
        <v>99</v>
      </c>
      <c r="C40" s="90"/>
      <c r="D40" s="90"/>
      <c r="E40" s="134">
        <v>118719.4</v>
      </c>
      <c r="F40" s="134">
        <v>118719.2</v>
      </c>
      <c r="G40" s="134">
        <v>118719.2</v>
      </c>
      <c r="H40" s="135">
        <v>23154.177</v>
      </c>
      <c r="I40" s="135">
        <v>23154.177</v>
      </c>
      <c r="J40" s="49">
        <f t="shared" si="0"/>
        <v>19.503312859251075</v>
      </c>
      <c r="K40" s="51"/>
      <c r="L40"/>
    </row>
    <row r="41" spans="2:12" ht="21" customHeight="1" x14ac:dyDescent="0.2">
      <c r="B41" s="89" t="s">
        <v>27</v>
      </c>
      <c r="C41" s="89"/>
      <c r="D41" s="89"/>
      <c r="E41" s="134">
        <v>118719.4</v>
      </c>
      <c r="F41" s="134">
        <v>118719.2</v>
      </c>
      <c r="G41" s="134">
        <v>118719.2</v>
      </c>
      <c r="H41" s="135">
        <v>23154.177</v>
      </c>
      <c r="I41" s="135">
        <v>23154.177</v>
      </c>
      <c r="J41" s="49">
        <f t="shared" si="0"/>
        <v>19.503312859251075</v>
      </c>
      <c r="K41" s="51"/>
    </row>
    <row r="42" spans="2:12" x14ac:dyDescent="0.2">
      <c r="E42" s="136"/>
      <c r="F42" s="136"/>
      <c r="G42" s="136"/>
      <c r="H42" s="136"/>
      <c r="I42" s="137"/>
    </row>
  </sheetData>
  <mergeCells count="36">
    <mergeCell ref="B5:O5"/>
    <mergeCell ref="B6:O6"/>
    <mergeCell ref="B4:O4"/>
    <mergeCell ref="M3:O3"/>
    <mergeCell ref="C23:D23"/>
    <mergeCell ref="C9:O9"/>
    <mergeCell ref="B39:D39"/>
    <mergeCell ref="B40:D40"/>
    <mergeCell ref="E29:G29"/>
    <mergeCell ref="B41:D41"/>
    <mergeCell ref="B14:Q14"/>
    <mergeCell ref="H29:I29"/>
    <mergeCell ref="J29:J30"/>
    <mergeCell ref="K29:K30"/>
    <mergeCell ref="B28:K28"/>
    <mergeCell ref="C17:Q17"/>
    <mergeCell ref="C19:D19"/>
    <mergeCell ref="C20:D20"/>
    <mergeCell ref="C21:D21"/>
    <mergeCell ref="C22:D22"/>
    <mergeCell ref="C16:D16"/>
    <mergeCell ref="C18:D18"/>
    <mergeCell ref="B34:D34"/>
    <mergeCell ref="B35:D35"/>
    <mergeCell ref="B36:D36"/>
    <mergeCell ref="B37:D37"/>
    <mergeCell ref="B38:D38"/>
    <mergeCell ref="B29:D30"/>
    <mergeCell ref="B31:D31"/>
    <mergeCell ref="B32:D32"/>
    <mergeCell ref="B33:D33"/>
    <mergeCell ref="C15:D15"/>
    <mergeCell ref="C24:D24"/>
    <mergeCell ref="C25:D25"/>
    <mergeCell ref="C26:D26"/>
    <mergeCell ref="C27:D2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4"/>
  <sheetViews>
    <sheetView topLeftCell="A19" zoomScale="70" zoomScaleNormal="70" workbookViewId="0">
      <selection activeCell="G4" sqref="G4"/>
    </sheetView>
  </sheetViews>
  <sheetFormatPr defaultRowHeight="12.75" x14ac:dyDescent="0.2"/>
  <cols>
    <col min="1" max="1" width="9.33203125" style="7"/>
    <col min="2" max="2" width="6.5" style="7" customWidth="1"/>
    <col min="3" max="3" width="20.83203125" style="7" customWidth="1"/>
    <col min="4" max="4" width="39.6640625" style="7" customWidth="1"/>
    <col min="5" max="6" width="17.5" style="7" customWidth="1"/>
    <col min="7" max="7" width="16.1640625" style="7" customWidth="1"/>
    <col min="8" max="8" width="15.83203125" style="7" customWidth="1"/>
    <col min="9" max="9" width="18.1640625" style="7" customWidth="1"/>
    <col min="10" max="10" width="15.33203125" style="7" customWidth="1"/>
    <col min="11" max="11" width="17.6640625" style="7" customWidth="1"/>
    <col min="12" max="12" width="15.5" style="7" customWidth="1"/>
    <col min="13" max="13" width="15.83203125" style="7" customWidth="1"/>
    <col min="14" max="14" width="19" style="7" customWidth="1"/>
    <col min="15" max="15" width="19.83203125" style="7" customWidth="1"/>
    <col min="16" max="16" width="13.33203125" style="7" customWidth="1"/>
    <col min="17" max="17" width="10.83203125" style="7" customWidth="1"/>
    <col min="18" max="16384" width="9.33203125" style="7"/>
  </cols>
  <sheetData>
    <row r="1" spans="2:17" ht="96" customHeight="1" x14ac:dyDescent="0.2">
      <c r="B1" s="120" t="s">
        <v>121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</row>
    <row r="2" spans="2:17" ht="56.25" customHeight="1" x14ac:dyDescent="0.2">
      <c r="B2" s="120" t="s">
        <v>119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17" ht="72.75" customHeight="1" x14ac:dyDescent="0.2">
      <c r="B3" s="122" t="s">
        <v>123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2:17" ht="120" customHeight="1" x14ac:dyDescent="0.2">
      <c r="B4" s="8" t="s">
        <v>48</v>
      </c>
      <c r="C4" s="9" t="s">
        <v>0</v>
      </c>
      <c r="D4" s="1" t="s">
        <v>19</v>
      </c>
      <c r="E4" s="1" t="s">
        <v>1</v>
      </c>
      <c r="F4" s="1" t="s">
        <v>8</v>
      </c>
      <c r="G4" s="1" t="s">
        <v>9</v>
      </c>
      <c r="H4" s="1" t="s">
        <v>55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16</v>
      </c>
      <c r="N4" s="1" t="s">
        <v>15</v>
      </c>
      <c r="O4" s="1" t="s">
        <v>17</v>
      </c>
    </row>
    <row r="5" spans="2:17" ht="24.75" customHeight="1" x14ac:dyDescent="0.2">
      <c r="B5" s="12" t="s">
        <v>49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>
        <v>10</v>
      </c>
      <c r="L5" s="13">
        <v>11</v>
      </c>
      <c r="M5" s="13">
        <v>12</v>
      </c>
      <c r="N5" s="13">
        <v>13</v>
      </c>
      <c r="O5" s="13">
        <v>14</v>
      </c>
    </row>
    <row r="6" spans="2:17" ht="54.75" customHeight="1" x14ac:dyDescent="0.2">
      <c r="B6" s="9" t="s">
        <v>29</v>
      </c>
      <c r="C6" s="127" t="s">
        <v>122</v>
      </c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9"/>
    </row>
    <row r="7" spans="2:17" ht="194.25" customHeight="1" x14ac:dyDescent="0.2">
      <c r="B7" s="11" t="s">
        <v>51</v>
      </c>
      <c r="C7" s="10"/>
      <c r="D7" s="11" t="s">
        <v>87</v>
      </c>
      <c r="E7" s="9" t="s">
        <v>90</v>
      </c>
      <c r="F7" s="9" t="s">
        <v>56</v>
      </c>
      <c r="G7" s="9" t="s">
        <v>6</v>
      </c>
      <c r="H7" s="9" t="s">
        <v>21</v>
      </c>
      <c r="I7" s="9" t="s">
        <v>21</v>
      </c>
      <c r="J7" s="9" t="s">
        <v>21</v>
      </c>
      <c r="K7" s="9" t="s">
        <v>22</v>
      </c>
      <c r="L7" s="59">
        <v>40</v>
      </c>
      <c r="M7" s="45" t="s">
        <v>7</v>
      </c>
      <c r="N7" s="59">
        <v>40</v>
      </c>
      <c r="O7" s="10"/>
    </row>
    <row r="8" spans="2:17" ht="173.25" customHeight="1" x14ac:dyDescent="0.2">
      <c r="B8" s="11" t="s">
        <v>60</v>
      </c>
      <c r="C8" s="10"/>
      <c r="D8" s="11" t="s">
        <v>88</v>
      </c>
      <c r="E8" s="9" t="s">
        <v>90</v>
      </c>
      <c r="F8" s="9" t="s">
        <v>56</v>
      </c>
      <c r="G8" s="9" t="s">
        <v>6</v>
      </c>
      <c r="H8" s="9" t="s">
        <v>21</v>
      </c>
      <c r="I8" s="9" t="s">
        <v>21</v>
      </c>
      <c r="J8" s="9" t="s">
        <v>21</v>
      </c>
      <c r="K8" s="9" t="s">
        <v>22</v>
      </c>
      <c r="L8" s="59">
        <v>100</v>
      </c>
      <c r="M8" s="45" t="s">
        <v>7</v>
      </c>
      <c r="N8" s="59">
        <v>100</v>
      </c>
      <c r="O8" s="10"/>
    </row>
    <row r="9" spans="2:17" ht="161.25" customHeight="1" x14ac:dyDescent="0.2">
      <c r="B9" s="11" t="s">
        <v>61</v>
      </c>
      <c r="C9" s="10"/>
      <c r="D9" s="11" t="s">
        <v>89</v>
      </c>
      <c r="E9" s="9" t="s">
        <v>57</v>
      </c>
      <c r="F9" s="9" t="s">
        <v>56</v>
      </c>
      <c r="G9" s="9" t="s">
        <v>91</v>
      </c>
      <c r="H9" s="9" t="s">
        <v>21</v>
      </c>
      <c r="I9" s="9" t="s">
        <v>21</v>
      </c>
      <c r="J9" s="9" t="s">
        <v>21</v>
      </c>
      <c r="K9" s="9" t="s">
        <v>22</v>
      </c>
      <c r="L9" s="60">
        <v>8</v>
      </c>
      <c r="M9" s="45" t="s">
        <v>7</v>
      </c>
      <c r="N9" s="60">
        <v>8</v>
      </c>
      <c r="O9" s="10"/>
    </row>
    <row r="10" spans="2:17" ht="70.5" customHeight="1" x14ac:dyDescent="0.2">
      <c r="B10" s="123" t="s">
        <v>81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2:17" ht="128.25" customHeight="1" x14ac:dyDescent="0.2">
      <c r="B11" s="14" t="s">
        <v>48</v>
      </c>
      <c r="C11" s="91" t="s">
        <v>63</v>
      </c>
      <c r="D11" s="92"/>
      <c r="E11" s="14" t="s">
        <v>69</v>
      </c>
      <c r="F11" s="14" t="s">
        <v>70</v>
      </c>
      <c r="G11" s="14" t="s">
        <v>64</v>
      </c>
      <c r="H11" s="14" t="s">
        <v>55</v>
      </c>
      <c r="I11" s="14" t="s">
        <v>11</v>
      </c>
      <c r="J11" s="14" t="s">
        <v>12</v>
      </c>
      <c r="K11" s="14" t="s">
        <v>14</v>
      </c>
      <c r="L11" s="14" t="s">
        <v>65</v>
      </c>
      <c r="M11" s="14" t="s">
        <v>66</v>
      </c>
      <c r="N11" s="14" t="s">
        <v>67</v>
      </c>
      <c r="O11" s="14" t="s">
        <v>68</v>
      </c>
      <c r="P11" s="14" t="s">
        <v>13</v>
      </c>
      <c r="Q11" s="14" t="s">
        <v>17</v>
      </c>
    </row>
    <row r="12" spans="2:17" ht="18.75" customHeight="1" x14ac:dyDescent="0.2">
      <c r="B12" s="17">
        <v>1</v>
      </c>
      <c r="C12" s="107">
        <v>2</v>
      </c>
      <c r="D12" s="107"/>
      <c r="E12" s="17">
        <v>3</v>
      </c>
      <c r="F12" s="17">
        <v>4</v>
      </c>
      <c r="G12" s="17">
        <v>5</v>
      </c>
      <c r="H12" s="17">
        <v>6</v>
      </c>
      <c r="I12" s="17">
        <v>7</v>
      </c>
      <c r="J12" s="17">
        <v>8</v>
      </c>
      <c r="K12" s="17">
        <v>9</v>
      </c>
      <c r="L12" s="17">
        <v>10</v>
      </c>
      <c r="M12" s="17">
        <v>11</v>
      </c>
      <c r="N12" s="17">
        <v>12</v>
      </c>
      <c r="O12" s="17">
        <v>13</v>
      </c>
      <c r="P12" s="17">
        <v>14</v>
      </c>
      <c r="Q12" s="17">
        <v>15</v>
      </c>
    </row>
    <row r="13" spans="2:17" ht="85.5" customHeight="1" x14ac:dyDescent="0.2">
      <c r="B13" s="15">
        <v>1</v>
      </c>
      <c r="C13" s="124" t="s">
        <v>122</v>
      </c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6"/>
    </row>
    <row r="14" spans="2:17" ht="131.25" customHeight="1" x14ac:dyDescent="0.2">
      <c r="B14" s="18" t="s">
        <v>76</v>
      </c>
      <c r="C14" s="108" t="s">
        <v>116</v>
      </c>
      <c r="D14" s="109"/>
      <c r="E14" s="53" t="s">
        <v>22</v>
      </c>
      <c r="F14" s="53" t="s">
        <v>22</v>
      </c>
      <c r="G14" s="53" t="s">
        <v>22</v>
      </c>
      <c r="H14" s="53" t="s">
        <v>22</v>
      </c>
      <c r="I14" s="53" t="s">
        <v>22</v>
      </c>
      <c r="J14" s="54" t="s">
        <v>22</v>
      </c>
      <c r="K14" s="54" t="s">
        <v>22</v>
      </c>
      <c r="L14" s="54" t="s">
        <v>21</v>
      </c>
      <c r="M14" s="54" t="s">
        <v>21</v>
      </c>
      <c r="N14" s="53" t="s">
        <v>21</v>
      </c>
      <c r="O14" s="35" t="s">
        <v>126</v>
      </c>
      <c r="P14" s="19"/>
      <c r="Q14" s="19"/>
    </row>
    <row r="15" spans="2:17" ht="130.5" customHeight="1" x14ac:dyDescent="0.2">
      <c r="B15" s="20" t="s">
        <v>77</v>
      </c>
      <c r="C15" s="106" t="s">
        <v>92</v>
      </c>
      <c r="D15" s="106"/>
      <c r="E15" s="53" t="s">
        <v>22</v>
      </c>
      <c r="F15" s="53" t="s">
        <v>22</v>
      </c>
      <c r="G15" s="53" t="s">
        <v>22</v>
      </c>
      <c r="H15" s="53" t="s">
        <v>22</v>
      </c>
      <c r="I15" s="53" t="s">
        <v>22</v>
      </c>
      <c r="J15" s="39" t="s">
        <v>22</v>
      </c>
      <c r="K15" s="55" t="s">
        <v>22</v>
      </c>
      <c r="L15" s="56">
        <v>46233</v>
      </c>
      <c r="M15" s="57" t="s">
        <v>22</v>
      </c>
      <c r="N15" s="39" t="s">
        <v>22</v>
      </c>
      <c r="O15" s="35" t="s">
        <v>127</v>
      </c>
      <c r="P15" s="21"/>
      <c r="Q15" s="19"/>
    </row>
    <row r="16" spans="2:17" ht="70.5" customHeight="1" x14ac:dyDescent="0.2">
      <c r="B16" s="20" t="s">
        <v>78</v>
      </c>
      <c r="C16" s="93" t="s">
        <v>93</v>
      </c>
      <c r="D16" s="93"/>
      <c r="E16" s="53" t="s">
        <v>22</v>
      </c>
      <c r="F16" s="53" t="s">
        <v>22</v>
      </c>
      <c r="G16" s="53" t="s">
        <v>22</v>
      </c>
      <c r="H16" s="53" t="s">
        <v>22</v>
      </c>
      <c r="I16" s="53" t="s">
        <v>22</v>
      </c>
      <c r="J16" s="39" t="s">
        <v>22</v>
      </c>
      <c r="K16" s="55" t="s">
        <v>22</v>
      </c>
      <c r="L16" s="56">
        <v>46325</v>
      </c>
      <c r="M16" s="57" t="s">
        <v>22</v>
      </c>
      <c r="N16" s="39" t="s">
        <v>22</v>
      </c>
      <c r="O16" s="35" t="s">
        <v>128</v>
      </c>
      <c r="P16" s="19"/>
      <c r="Q16" s="19"/>
    </row>
    <row r="17" spans="2:17" ht="131.25" customHeight="1" x14ac:dyDescent="0.2">
      <c r="B17" s="20" t="s">
        <v>79</v>
      </c>
      <c r="C17" s="93" t="s">
        <v>94</v>
      </c>
      <c r="D17" s="93"/>
      <c r="E17" s="53" t="s">
        <v>22</v>
      </c>
      <c r="F17" s="53" t="s">
        <v>22</v>
      </c>
      <c r="G17" s="53" t="s">
        <v>22</v>
      </c>
      <c r="H17" s="53" t="s">
        <v>22</v>
      </c>
      <c r="I17" s="53" t="s">
        <v>22</v>
      </c>
      <c r="J17" s="39" t="s">
        <v>22</v>
      </c>
      <c r="K17" s="55" t="s">
        <v>22</v>
      </c>
      <c r="L17" s="56">
        <v>46356</v>
      </c>
      <c r="M17" s="57" t="s">
        <v>22</v>
      </c>
      <c r="N17" s="39" t="s">
        <v>22</v>
      </c>
      <c r="O17" s="35" t="s">
        <v>129</v>
      </c>
      <c r="P17" s="19"/>
      <c r="Q17" s="19"/>
    </row>
    <row r="18" spans="2:17" ht="156" customHeight="1" x14ac:dyDescent="0.2">
      <c r="B18" s="20" t="s">
        <v>80</v>
      </c>
      <c r="C18" s="93" t="s">
        <v>95</v>
      </c>
      <c r="D18" s="93"/>
      <c r="E18" s="53" t="s">
        <v>22</v>
      </c>
      <c r="F18" s="53" t="s">
        <v>22</v>
      </c>
      <c r="G18" s="53" t="s">
        <v>22</v>
      </c>
      <c r="H18" s="53" t="s">
        <v>22</v>
      </c>
      <c r="I18" s="53" t="s">
        <v>22</v>
      </c>
      <c r="J18" s="39" t="s">
        <v>22</v>
      </c>
      <c r="K18" s="55" t="s">
        <v>22</v>
      </c>
      <c r="L18" s="56">
        <v>46356</v>
      </c>
      <c r="M18" s="57" t="s">
        <v>22</v>
      </c>
      <c r="N18" s="39" t="s">
        <v>22</v>
      </c>
      <c r="O18" s="35" t="s">
        <v>127</v>
      </c>
      <c r="P18" s="19"/>
      <c r="Q18" s="19"/>
    </row>
    <row r="19" spans="2:17" ht="74.25" customHeight="1" x14ac:dyDescent="0.2">
      <c r="B19" s="118" t="s">
        <v>124</v>
      </c>
      <c r="C19" s="119"/>
      <c r="D19" s="119"/>
      <c r="E19" s="119"/>
      <c r="F19" s="119"/>
      <c r="G19" s="119"/>
      <c r="H19" s="119"/>
      <c r="I19" s="119"/>
      <c r="J19" s="119"/>
      <c r="K19" s="119"/>
      <c r="L19" s="22"/>
      <c r="M19" s="22"/>
      <c r="N19" s="22"/>
    </row>
    <row r="20" spans="2:17" ht="34.5" customHeight="1" x14ac:dyDescent="0.2">
      <c r="B20" s="82" t="s">
        <v>82</v>
      </c>
      <c r="C20" s="83"/>
      <c r="D20" s="84"/>
      <c r="E20" s="94" t="s">
        <v>86</v>
      </c>
      <c r="F20" s="95"/>
      <c r="G20" s="95"/>
      <c r="H20" s="98" t="s">
        <v>34</v>
      </c>
      <c r="I20" s="99"/>
      <c r="J20" s="100" t="s">
        <v>35</v>
      </c>
      <c r="K20" s="100" t="s">
        <v>17</v>
      </c>
      <c r="L20"/>
    </row>
    <row r="21" spans="2:17" ht="75.75" customHeight="1" x14ac:dyDescent="0.2">
      <c r="B21" s="85"/>
      <c r="C21" s="86"/>
      <c r="D21" s="87"/>
      <c r="E21" s="23" t="s">
        <v>36</v>
      </c>
      <c r="F21" s="1" t="s">
        <v>37</v>
      </c>
      <c r="G21" s="24" t="s">
        <v>38</v>
      </c>
      <c r="H21" s="1" t="s">
        <v>39</v>
      </c>
      <c r="I21" s="1" t="s">
        <v>40</v>
      </c>
      <c r="J21" s="101"/>
      <c r="K21" s="101"/>
      <c r="L21"/>
    </row>
    <row r="22" spans="2:17" ht="19.5" customHeight="1" x14ac:dyDescent="0.2">
      <c r="B22" s="88">
        <v>1</v>
      </c>
      <c r="C22" s="88"/>
      <c r="D22" s="88"/>
      <c r="E22" s="29">
        <v>2</v>
      </c>
      <c r="F22" s="26">
        <v>3</v>
      </c>
      <c r="G22" s="27">
        <v>4</v>
      </c>
      <c r="H22" s="28">
        <v>5</v>
      </c>
      <c r="I22" s="26">
        <v>6</v>
      </c>
      <c r="J22" s="26">
        <v>7</v>
      </c>
      <c r="K22" s="28">
        <v>8</v>
      </c>
      <c r="L22"/>
    </row>
    <row r="23" spans="2:17" ht="94.5" customHeight="1" x14ac:dyDescent="0.2">
      <c r="B23" s="81" t="s">
        <v>96</v>
      </c>
      <c r="C23" s="116"/>
      <c r="D23" s="117"/>
      <c r="E23" s="52" t="s">
        <v>98</v>
      </c>
      <c r="F23" s="52" t="s">
        <v>98</v>
      </c>
      <c r="G23" s="52" t="s">
        <v>98</v>
      </c>
      <c r="H23" s="52" t="s">
        <v>98</v>
      </c>
      <c r="I23" s="52" t="s">
        <v>98</v>
      </c>
      <c r="J23" s="52" t="s">
        <v>98</v>
      </c>
      <c r="K23" s="52" t="s">
        <v>98</v>
      </c>
      <c r="L23"/>
    </row>
    <row r="24" spans="2:17" ht="106.5" customHeight="1" x14ac:dyDescent="0.2">
      <c r="B24" s="89" t="s">
        <v>97</v>
      </c>
      <c r="C24" s="89"/>
      <c r="D24" s="89"/>
      <c r="E24" s="52" t="s">
        <v>98</v>
      </c>
      <c r="F24" s="52" t="s">
        <v>98</v>
      </c>
      <c r="G24" s="52" t="s">
        <v>98</v>
      </c>
      <c r="H24" s="52" t="s">
        <v>98</v>
      </c>
      <c r="I24" s="52" t="s">
        <v>98</v>
      </c>
      <c r="J24" s="52" t="s">
        <v>98</v>
      </c>
      <c r="K24" s="52" t="s">
        <v>98</v>
      </c>
      <c r="L24"/>
    </row>
  </sheetData>
  <mergeCells count="22">
    <mergeCell ref="C16:D16"/>
    <mergeCell ref="B1:O1"/>
    <mergeCell ref="B2:O2"/>
    <mergeCell ref="B3:O3"/>
    <mergeCell ref="B10:Q10"/>
    <mergeCell ref="C11:D11"/>
    <mergeCell ref="C12:D12"/>
    <mergeCell ref="C13:Q13"/>
    <mergeCell ref="C14:D14"/>
    <mergeCell ref="C15:D15"/>
    <mergeCell ref="C6:O6"/>
    <mergeCell ref="B22:D22"/>
    <mergeCell ref="B23:D23"/>
    <mergeCell ref="B24:D24"/>
    <mergeCell ref="C17:D17"/>
    <mergeCell ref="C18:D18"/>
    <mergeCell ref="B19:K19"/>
    <mergeCell ref="B20:D21"/>
    <mergeCell ref="E20:G20"/>
    <mergeCell ref="H20:I20"/>
    <mergeCell ref="J20:J21"/>
    <mergeCell ref="K20:K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по МП</vt:lpstr>
      <vt:lpstr>Отчет по КП1</vt:lpstr>
      <vt:lpstr>Отчет по КП2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8000Elite</cp:lastModifiedBy>
  <cp:lastPrinted>2026-10-06T07:10:15Z</cp:lastPrinted>
  <dcterms:created xsi:type="dcterms:W3CDTF">2025-07-17T12:48:21Z</dcterms:created>
  <dcterms:modified xsi:type="dcterms:W3CDTF">2026-10-06T07:15:51Z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2025-07-17T00:00:00Z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2025-07-17T00:00:00Z</vt:filetime>
  </property>
  <property fmtid="{D5CDD505-2E9C-101B-9397-08002B2CF9AE}" pid="5" name="Producer">
    <vt:lpwstr>www.ilovepdf.com</vt:lpwstr>
  </property>
</Properties>
</file>